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190" activeTab="0"/>
  </bookViews>
  <sheets>
    <sheet name="Finish" sheetId="1" r:id="rId1"/>
    <sheet name="50k" sheetId="2" r:id="rId2"/>
    <sheet name="Eairy Cushlin" sheetId="3" r:id="rId3"/>
    <sheet name="Peel" sheetId="4" r:id="rId4"/>
    <sheet name="20K" sheetId="5" r:id="rId5"/>
    <sheet name="No. of finishes" sheetId="6" r:id="rId6"/>
    <sheet name="Gender" sheetId="7" r:id="rId7"/>
    <sheet name="Charts" sheetId="8" r:id="rId8"/>
  </sheets>
  <definedNames>
    <definedName name="_xlnm._FilterDatabase" localSheetId="4" hidden="1">'20K'!$B$2:$H$2</definedName>
    <definedName name="_xlnm._FilterDatabase" localSheetId="1" hidden="1">'50k'!$B$2:$H$2</definedName>
    <definedName name="_xlnm._FilterDatabase" localSheetId="2" hidden="1">'Eairy Cushlin'!$B$2:$G$201</definedName>
    <definedName name="_xlnm._FilterDatabase" localSheetId="0" hidden="1">'Finish'!$A$2:$G$818</definedName>
    <definedName name="_xlnm._FilterDatabase" localSheetId="6" hidden="1">'Gender'!$A$3:$F$1000</definedName>
    <definedName name="_xlnm._FilterDatabase" localSheetId="5" hidden="1">'No. of finishes'!$B$2:$D$149</definedName>
    <definedName name="_xlnm._FilterDatabase" localSheetId="3" hidden="1">'Peel'!$B$2:$G$633</definedName>
    <definedName name="_xlnm.Print_Area" localSheetId="6">'Gender'!$A$1:$G$29</definedName>
  </definedNames>
  <calcPr fullCalcOnLoad="1"/>
</workbook>
</file>

<file path=xl/sharedStrings.xml><?xml version="1.0" encoding="utf-8"?>
<sst xmlns="http://schemas.openxmlformats.org/spreadsheetml/2006/main" count="4470" uniqueCount="1349">
  <si>
    <t>Callister, Robbie</t>
  </si>
  <si>
    <t>Hempsall, Mark</t>
  </si>
  <si>
    <t xml:space="preserve">Hands, Sean </t>
  </si>
  <si>
    <t>Waddington, Jock</t>
  </si>
  <si>
    <t xml:space="preserve">Pitts, Ray </t>
  </si>
  <si>
    <t>Pitts, Ray</t>
  </si>
  <si>
    <t xml:space="preserve">Stubbs, John </t>
  </si>
  <si>
    <t xml:space="preserve">Biggart, Sue </t>
  </si>
  <si>
    <t xml:space="preserve">Atkinson, Derek </t>
  </si>
  <si>
    <t xml:space="preserve">Cain, David </t>
  </si>
  <si>
    <t>Thomas, Julian</t>
  </si>
  <si>
    <t xml:space="preserve">Thomas, Julian </t>
  </si>
  <si>
    <t xml:space="preserve">Byrne, Mark </t>
  </si>
  <si>
    <t>Quirk, Janice</t>
  </si>
  <si>
    <t>Dunbar, Ian</t>
  </si>
  <si>
    <t xml:space="preserve">Brown, Les </t>
  </si>
  <si>
    <t>Bellando, Maurice</t>
  </si>
  <si>
    <t xml:space="preserve">Gosnell, Andy </t>
  </si>
  <si>
    <t xml:space="preserve">Readshaw, Michael </t>
  </si>
  <si>
    <t xml:space="preserve">Readshaw, Mike </t>
  </si>
  <si>
    <t xml:space="preserve">Doyle, David </t>
  </si>
  <si>
    <t xml:space="preserve">Harkin, Eammon </t>
  </si>
  <si>
    <t xml:space="preserve">Gellion, Mike </t>
  </si>
  <si>
    <t xml:space="preserve">Brand, Alison </t>
  </si>
  <si>
    <t xml:space="preserve">Mooney, Jane </t>
  </si>
  <si>
    <t>Mackey, Dave</t>
  </si>
  <si>
    <t xml:space="preserve">Sille, Stan </t>
  </si>
  <si>
    <t xml:space="preserve">Looker, Dave </t>
  </si>
  <si>
    <t>Sille, Stan</t>
  </si>
  <si>
    <t>Kinvig, Alan</t>
  </si>
  <si>
    <t xml:space="preserve">Churcher, Gill </t>
  </si>
  <si>
    <t xml:space="preserve">Creer, Richard </t>
  </si>
  <si>
    <t xml:space="preserve">Hughes, Ray </t>
  </si>
  <si>
    <t>Shimmin, John</t>
  </si>
  <si>
    <t xml:space="preserve">Callister, Selwyn </t>
  </si>
  <si>
    <t xml:space="preserve">Shimmin, John </t>
  </si>
  <si>
    <t>Green, Andy</t>
  </si>
  <si>
    <t xml:space="preserve">Titley, Andrew </t>
  </si>
  <si>
    <t xml:space="preserve">Lowey, Catherine </t>
  </si>
  <si>
    <t xml:space="preserve">Crook, Michael </t>
  </si>
  <si>
    <t>Chambers, David (Lon)</t>
  </si>
  <si>
    <t xml:space="preserve">Kinvig, Alan </t>
  </si>
  <si>
    <t xml:space="preserve">Bass, Owen </t>
  </si>
  <si>
    <t xml:space="preserve">Harvey, Mark </t>
  </si>
  <si>
    <t xml:space="preserve">Campbell, Jackie </t>
  </si>
  <si>
    <t xml:space="preserve">Melvin, Thomas </t>
  </si>
  <si>
    <t xml:space="preserve">Holgate, Mick </t>
  </si>
  <si>
    <t xml:space="preserve">Moffat, Terry </t>
  </si>
  <si>
    <t xml:space="preserve">Rawlinson, Vicki </t>
  </si>
  <si>
    <t>Bonney, Michael</t>
  </si>
  <si>
    <t>Bettridge, Peter</t>
  </si>
  <si>
    <t>Valerga, Kenny</t>
  </si>
  <si>
    <t>Moffatt, Maureen</t>
  </si>
  <si>
    <t>Cox, Simon</t>
  </si>
  <si>
    <t>Radcliffe, Ernie</t>
  </si>
  <si>
    <t xml:space="preserve">Waddington, Jock </t>
  </si>
  <si>
    <t>Gerrard, Richard</t>
  </si>
  <si>
    <t xml:space="preserve">Dunbar, Ian </t>
  </si>
  <si>
    <t xml:space="preserve">Haddock, Matthew </t>
  </si>
  <si>
    <t>Cain, Kate</t>
  </si>
  <si>
    <t xml:space="preserve">Cox, Mauren </t>
  </si>
  <si>
    <t xml:space="preserve">Astley, Angie </t>
  </si>
  <si>
    <t xml:space="preserve">Wright, Rob </t>
  </si>
  <si>
    <t xml:space="preserve">Collister, David </t>
  </si>
  <si>
    <t xml:space="preserve">Gray, Jonathan </t>
  </si>
  <si>
    <t xml:space="preserve">Taylor, Dave </t>
  </si>
  <si>
    <t xml:space="preserve">Taggart, Irene </t>
  </si>
  <si>
    <t xml:space="preserve">Shipsides, Michael </t>
  </si>
  <si>
    <t xml:space="preserve">Duncan, Tony </t>
  </si>
  <si>
    <t>Goldsmith, Brian</t>
  </si>
  <si>
    <t xml:space="preserve">Cale, Chris </t>
  </si>
  <si>
    <t xml:space="preserve">Gilbertson, Marie </t>
  </si>
  <si>
    <t xml:space="preserve">Blair, George </t>
  </si>
  <si>
    <t xml:space="preserve">Shimmin, Linda </t>
  </si>
  <si>
    <t xml:space="preserve">Oates, Anne </t>
  </si>
  <si>
    <t xml:space="preserve">Looker, Jeff </t>
  </si>
  <si>
    <t xml:space="preserve">Barlow, John </t>
  </si>
  <si>
    <t>Storrie, Debbie</t>
  </si>
  <si>
    <t xml:space="preserve">Wilkinson, Keith </t>
  </si>
  <si>
    <t>Mealin, Darren</t>
  </si>
  <si>
    <t>Crowe, Jane</t>
  </si>
  <si>
    <t xml:space="preserve">O'Toole, Dermot </t>
  </si>
  <si>
    <t xml:space="preserve">Salmon, Terri </t>
  </si>
  <si>
    <t xml:space="preserve">Cowin, Adrian </t>
  </si>
  <si>
    <t>Wright, Rob</t>
  </si>
  <si>
    <t xml:space="preserve">Fathers, Richard </t>
  </si>
  <si>
    <t xml:space="preserve">Keown, Chris </t>
  </si>
  <si>
    <t>Ross, Wendy</t>
  </si>
  <si>
    <t xml:space="preserve">Corrin, Bob </t>
  </si>
  <si>
    <t>George, Monica Joy</t>
  </si>
  <si>
    <t xml:space="preserve">Fowler, Maureen </t>
  </si>
  <si>
    <t xml:space="preserve">Leece, Jane </t>
  </si>
  <si>
    <t>O'Toole, Dermot</t>
  </si>
  <si>
    <t xml:space="preserve">James, David </t>
  </si>
  <si>
    <t xml:space="preserve">Tinkler, Adrian </t>
  </si>
  <si>
    <t xml:space="preserve">Coole, Colin </t>
  </si>
  <si>
    <t xml:space="preserve">Watterson, Ken </t>
  </si>
  <si>
    <t xml:space="preserve">Boardman, Andrew </t>
  </si>
  <si>
    <t>Taggart, Steve</t>
  </si>
  <si>
    <t>Allen, Steve</t>
  </si>
  <si>
    <t>Moore, Colin</t>
  </si>
  <si>
    <t xml:space="preserve">Cross, Jane </t>
  </si>
  <si>
    <t xml:space="preserve">Quayle, Martyn </t>
  </si>
  <si>
    <t xml:space="preserve">Harrison, Donna </t>
  </si>
  <si>
    <t xml:space="preserve">Cretney, David </t>
  </si>
  <si>
    <t xml:space="preserve">Coleman, Trevor </t>
  </si>
  <si>
    <t xml:space="preserve">Jennings, Martin </t>
  </si>
  <si>
    <t xml:space="preserve">Jennings, Paul </t>
  </si>
  <si>
    <t>Shimmin, Fiona</t>
  </si>
  <si>
    <t>Atkinson, Antony</t>
  </si>
  <si>
    <t>Ryder, John</t>
  </si>
  <si>
    <t xml:space="preserve">Kelly, Allan </t>
  </si>
  <si>
    <t>Meechan, Ryan</t>
  </si>
  <si>
    <t>Cashin, Clare</t>
  </si>
  <si>
    <t>Ball, Bernie</t>
  </si>
  <si>
    <t xml:space="preserve">Wilson, Neil </t>
  </si>
  <si>
    <t xml:space="preserve">Moore, Rab </t>
  </si>
  <si>
    <t xml:space="preserve">Anderson, Ian </t>
  </si>
  <si>
    <t xml:space="preserve">Hall, Moira </t>
  </si>
  <si>
    <t xml:space="preserve">Weir, Glenn </t>
  </si>
  <si>
    <t xml:space="preserve">Kelly, Graham </t>
  </si>
  <si>
    <t xml:space="preserve">Shallcross, Susan </t>
  </si>
  <si>
    <t xml:space="preserve">Cutsforth, Mike </t>
  </si>
  <si>
    <t>Farnworth, Michael</t>
  </si>
  <si>
    <t xml:space="preserve">McCoubrey, Billy </t>
  </si>
  <si>
    <t xml:space="preserve">Sille, Nick </t>
  </si>
  <si>
    <t>Crellin, Rosemarie</t>
  </si>
  <si>
    <t>Crellin, Rachael</t>
  </si>
  <si>
    <t xml:space="preserve">Atkinson, Antony </t>
  </si>
  <si>
    <t xml:space="preserve">Moore, Colin </t>
  </si>
  <si>
    <t xml:space="preserve">Suddards, Fintan </t>
  </si>
  <si>
    <t xml:space="preserve">Quayle, Trevor </t>
  </si>
  <si>
    <t>Kelly, Ian</t>
  </si>
  <si>
    <t xml:space="preserve">Moore, Diane </t>
  </si>
  <si>
    <t>Boyde, Nikki</t>
  </si>
  <si>
    <t>Moran, Caroline</t>
  </si>
  <si>
    <t xml:space="preserve">Gault, Stephanie </t>
  </si>
  <si>
    <t>Stout, Neil</t>
  </si>
  <si>
    <t xml:space="preserve">Black, Jeff </t>
  </si>
  <si>
    <t xml:space="preserve">Boulton, Mike </t>
  </si>
  <si>
    <t xml:space="preserve">Hamilton, Angela </t>
  </si>
  <si>
    <t>Robinson, John Paul</t>
  </si>
  <si>
    <t xml:space="preserve">Brough, Brian </t>
  </si>
  <si>
    <t xml:space="preserve">Crowe, Leslie </t>
  </si>
  <si>
    <t>McGreevy, Emma</t>
  </si>
  <si>
    <t xml:space="preserve">Hunter, John </t>
  </si>
  <si>
    <t xml:space="preserve">Lynch, Jean </t>
  </si>
  <si>
    <t xml:space="preserve">Gray, Stephanie </t>
  </si>
  <si>
    <t>Newton, Malcolm John</t>
  </si>
  <si>
    <t xml:space="preserve">Sandford, Wendy </t>
  </si>
  <si>
    <t xml:space="preserve">Quane, Judith </t>
  </si>
  <si>
    <t>Kennaugh, Martin</t>
  </si>
  <si>
    <t xml:space="preserve">Saunders, Dot </t>
  </si>
  <si>
    <t xml:space="preserve">Ashe, Deborah </t>
  </si>
  <si>
    <t xml:space="preserve">Layhe, Tim </t>
  </si>
  <si>
    <t xml:space="preserve">Morgans, Paul </t>
  </si>
  <si>
    <t xml:space="preserve">Morton, Bill </t>
  </si>
  <si>
    <t xml:space="preserve">Callow, John </t>
  </si>
  <si>
    <t xml:space="preserve">Taylor, Helen </t>
  </si>
  <si>
    <t xml:space="preserve">Keyes, Clifford </t>
  </si>
  <si>
    <t>Thornhill, Sarah</t>
  </si>
  <si>
    <t xml:space="preserve">Kewley, Ken </t>
  </si>
  <si>
    <t xml:space="preserve">Beaumont, Nigel </t>
  </si>
  <si>
    <t xml:space="preserve">Hodgson, Jan </t>
  </si>
  <si>
    <t xml:space="preserve">Home, Colin </t>
  </si>
  <si>
    <t xml:space="preserve">Christian, Lesley </t>
  </si>
  <si>
    <t xml:space="preserve">Marshall, Edward </t>
  </si>
  <si>
    <t xml:space="preserve">Newton, Carolyn </t>
  </si>
  <si>
    <t xml:space="preserve">McCulloch, Alan </t>
  </si>
  <si>
    <t xml:space="preserve">Osborn, Kevan </t>
  </si>
  <si>
    <t>Ryder, John C</t>
  </si>
  <si>
    <t xml:space="preserve">Rooney, Linda </t>
  </si>
  <si>
    <t>Saunders, Mark</t>
  </si>
  <si>
    <t>Martin, Kevin Leslie</t>
  </si>
  <si>
    <t xml:space="preserve">Young, David </t>
  </si>
  <si>
    <t>Cain, Caroline Margaret</t>
  </si>
  <si>
    <t>Corlett, Stella</t>
  </si>
  <si>
    <t xml:space="preserve">Olerenshaw, John </t>
  </si>
  <si>
    <t xml:space="preserve">Corlett, Helen </t>
  </si>
  <si>
    <t>Sherry, Gary Paul</t>
  </si>
  <si>
    <t xml:space="preserve">Christian, Steve </t>
  </si>
  <si>
    <t xml:space="preserve">Holland, Simon </t>
  </si>
  <si>
    <t xml:space="preserve">Craig, Katy </t>
  </si>
  <si>
    <t xml:space="preserve">Brocklebank, Tonia </t>
  </si>
  <si>
    <t xml:space="preserve">Bowden, Bernadette </t>
  </si>
  <si>
    <t>Storry, Peter</t>
  </si>
  <si>
    <t>Knowles, Matt</t>
  </si>
  <si>
    <t>Halsall, Matty</t>
  </si>
  <si>
    <t xml:space="preserve">Callister, Tony </t>
  </si>
  <si>
    <t xml:space="preserve">Johnson, Brian </t>
  </si>
  <si>
    <t xml:space="preserve">Counsell, Karen </t>
  </si>
  <si>
    <t xml:space="preserve">Horne, Jackie </t>
  </si>
  <si>
    <t xml:space="preserve">Ashcroft, Ian </t>
  </si>
  <si>
    <t xml:space="preserve">Cook, Tracey </t>
  </si>
  <si>
    <t xml:space="preserve">Fletcher, Tony </t>
  </si>
  <si>
    <t>McCoubrey, William Mark</t>
  </si>
  <si>
    <t xml:space="preserve">Saunders, Mark </t>
  </si>
  <si>
    <t xml:space="preserve">Hickey, Mike </t>
  </si>
  <si>
    <t>Watterson, John</t>
  </si>
  <si>
    <t>Goldsmith, Dave</t>
  </si>
  <si>
    <t>Watterson, Ben</t>
  </si>
  <si>
    <t xml:space="preserve">Kneale, Val </t>
  </si>
  <si>
    <t>Marshall, Edward John</t>
  </si>
  <si>
    <t xml:space="preserve">Pearson, Neil </t>
  </si>
  <si>
    <t xml:space="preserve">Killey, Michael </t>
  </si>
  <si>
    <t>Whitelegg, Amanda</t>
  </si>
  <si>
    <t>Brown, Margaret Elizabeth</t>
  </si>
  <si>
    <t>Saunders, Dot</t>
  </si>
  <si>
    <t xml:space="preserve">Nation, Greg </t>
  </si>
  <si>
    <t xml:space="preserve">Craig, Rose </t>
  </si>
  <si>
    <t xml:space="preserve">Breadner, Robbie </t>
  </si>
  <si>
    <t xml:space="preserve">Neale, Di </t>
  </si>
  <si>
    <t>Newton, Malcolm</t>
  </si>
  <si>
    <t>Bowman, Simon</t>
  </si>
  <si>
    <t xml:space="preserve">Morphet, Gillian </t>
  </si>
  <si>
    <t xml:space="preserve">Blakeley, Tony </t>
  </si>
  <si>
    <t>Steed, Leon</t>
  </si>
  <si>
    <t>Black, Liz</t>
  </si>
  <si>
    <t xml:space="preserve">Hanbidge, John </t>
  </si>
  <si>
    <t xml:space="preserve">Harding, David </t>
  </si>
  <si>
    <t xml:space="preserve">Whorrall, David </t>
  </si>
  <si>
    <t xml:space="preserve">Wynne-Smythe, Gordon </t>
  </si>
  <si>
    <t xml:space="preserve">Christian, Eddie </t>
  </si>
  <si>
    <t xml:space="preserve">Clayton, Godfrey </t>
  </si>
  <si>
    <t xml:space="preserve">Knowles, Steve </t>
  </si>
  <si>
    <t>Ellison, Mandy</t>
  </si>
  <si>
    <t>Kelly, Miriam</t>
  </si>
  <si>
    <t>Taggart, Graeme</t>
  </si>
  <si>
    <t>Upsdell, Deborah</t>
  </si>
  <si>
    <t>Deuchar, Gary</t>
  </si>
  <si>
    <t xml:space="preserve">Garvey, Marian </t>
  </si>
  <si>
    <t xml:space="preserve">Harris, Ben </t>
  </si>
  <si>
    <t xml:space="preserve">Walsh, Oonagh </t>
  </si>
  <si>
    <t xml:space="preserve">Hill, Julie </t>
  </si>
  <si>
    <t>Walls, Alan</t>
  </si>
  <si>
    <t xml:space="preserve">Shimmin, Philip </t>
  </si>
  <si>
    <t xml:space="preserve">Withington, Paul </t>
  </si>
  <si>
    <t xml:space="preserve">Bannan, Mark </t>
  </si>
  <si>
    <t>Sayle, James</t>
  </si>
  <si>
    <t xml:space="preserve">Kermode, Mark </t>
  </si>
  <si>
    <t xml:space="preserve">Greaves, David </t>
  </si>
  <si>
    <t>Clague, Bethany</t>
  </si>
  <si>
    <t xml:space="preserve">Pilling, Alan </t>
  </si>
  <si>
    <t xml:space="preserve">Edwards, Tony </t>
  </si>
  <si>
    <t>Quayle, Martyn Edward</t>
  </si>
  <si>
    <t>Jones, Lynsey</t>
  </si>
  <si>
    <t>Smith, Cath</t>
  </si>
  <si>
    <t xml:space="preserve">Gulland, Kelly </t>
  </si>
  <si>
    <t>Gell, Adrian</t>
  </si>
  <si>
    <t xml:space="preserve">Watts, Keith </t>
  </si>
  <si>
    <t xml:space="preserve">Robinson, John </t>
  </si>
  <si>
    <t>Kissack, Eric</t>
  </si>
  <si>
    <t xml:space="preserve">Thomas, Louise </t>
  </si>
  <si>
    <t>Hurstfield, Jacqui</t>
  </si>
  <si>
    <t xml:space="preserve">Ringham, Pauline </t>
  </si>
  <si>
    <t>Downward, Perry</t>
  </si>
  <si>
    <t>Long, Karen</t>
  </si>
  <si>
    <t>Shalla, Salma</t>
  </si>
  <si>
    <t>Colley, Catherine</t>
  </si>
  <si>
    <t xml:space="preserve">Gotrel, Rosy </t>
  </si>
  <si>
    <t xml:space="preserve">Wood, Steve </t>
  </si>
  <si>
    <t xml:space="preserve">Smith, Ian </t>
  </si>
  <si>
    <t xml:space="preserve">Radcliffe, Lesley </t>
  </si>
  <si>
    <t xml:space="preserve">Young, Justin </t>
  </si>
  <si>
    <t xml:space="preserve">Szymanski, Kuba </t>
  </si>
  <si>
    <t>Crellin, Philip</t>
  </si>
  <si>
    <t xml:space="preserve">Moore, David </t>
  </si>
  <si>
    <t xml:space="preserve">Blenkinsop, Craig </t>
  </si>
  <si>
    <t xml:space="preserve">Green, Keith </t>
  </si>
  <si>
    <t xml:space="preserve">Kniveton, Barbara </t>
  </si>
  <si>
    <t>Corlett, Adie</t>
  </si>
  <si>
    <t xml:space="preserve">Meeuwsen, Sakkie </t>
  </si>
  <si>
    <t xml:space="preserve">Wolstencroft, Jane </t>
  </si>
  <si>
    <t xml:space="preserve">Ayres, Jonathan </t>
  </si>
  <si>
    <t>Irvine, Ian</t>
  </si>
  <si>
    <t>Convery, Chaz</t>
  </si>
  <si>
    <t>Convery, Rachel</t>
  </si>
  <si>
    <t xml:space="preserve">Le Moignan, Anabela </t>
  </si>
  <si>
    <t>Harrison, Judith</t>
  </si>
  <si>
    <t xml:space="preserve">George, Michael </t>
  </si>
  <si>
    <t xml:space="preserve">Kinnin, Jacquie </t>
  </si>
  <si>
    <t xml:space="preserve">Callister, Debbie </t>
  </si>
  <si>
    <t xml:space="preserve">Bell, Norman </t>
  </si>
  <si>
    <t>Creamore, Richard</t>
  </si>
  <si>
    <t>Tame, Lucy</t>
  </si>
  <si>
    <t xml:space="preserve">Cochrane, Jason </t>
  </si>
  <si>
    <t xml:space="preserve">Blair, Brian </t>
  </si>
  <si>
    <t xml:space="preserve">Erskine, Gordon </t>
  </si>
  <si>
    <t>Phillips, Dawn Katherine</t>
  </si>
  <si>
    <t xml:space="preserve">Moore, Brian </t>
  </si>
  <si>
    <t xml:space="preserve">Gell, Juan </t>
  </si>
  <si>
    <t>Cubbon, Tracey Jane</t>
  </si>
  <si>
    <t xml:space="preserve">Callow, Juan </t>
  </si>
  <si>
    <t xml:space="preserve">Qualtrough, Terry </t>
  </si>
  <si>
    <t>Callister, Ian</t>
  </si>
  <si>
    <t>Moore, Barry</t>
  </si>
  <si>
    <t xml:space="preserve">Southern, Angela </t>
  </si>
  <si>
    <t xml:space="preserve">George, Irene </t>
  </si>
  <si>
    <t xml:space="preserve">Jordan, Danny </t>
  </si>
  <si>
    <t xml:space="preserve">Senogles, Wendy </t>
  </si>
  <si>
    <t xml:space="preserve">Hall, Geoffrey </t>
  </si>
  <si>
    <t xml:space="preserve">Farrant, Geoff </t>
  </si>
  <si>
    <t xml:space="preserve">Charlton, Brenda </t>
  </si>
  <si>
    <t>Sharpe, Geoff</t>
  </si>
  <si>
    <t xml:space="preserve">Perry, Heike </t>
  </si>
  <si>
    <t xml:space="preserve">Jarvis, Andrew </t>
  </si>
  <si>
    <t>Lewandowskyj, Ian</t>
  </si>
  <si>
    <t xml:space="preserve">Cleator, Shaz </t>
  </si>
  <si>
    <t xml:space="preserve">Yates, Dawn </t>
  </si>
  <si>
    <t>Pilling, Alan</t>
  </si>
  <si>
    <t xml:space="preserve">Gaylor, Rick </t>
  </si>
  <si>
    <t>Withington, Paul</t>
  </si>
  <si>
    <t>Coates, Edmund</t>
  </si>
  <si>
    <t xml:space="preserve">Rogerson, Kallie </t>
  </si>
  <si>
    <t xml:space="preserve">Borthwick, Hilary </t>
  </si>
  <si>
    <t xml:space="preserve">Cheeseman, Sharon </t>
  </si>
  <si>
    <t xml:space="preserve">Exon, Allison </t>
  </si>
  <si>
    <t xml:space="preserve">Workman, Donna </t>
  </si>
  <si>
    <t xml:space="preserve">Goldsmith, Sarah </t>
  </si>
  <si>
    <t xml:space="preserve">Smith, Abbie </t>
  </si>
  <si>
    <t xml:space="preserve">McCoubrey, Carol </t>
  </si>
  <si>
    <t>Kennaugh, Jackie</t>
  </si>
  <si>
    <t>Draper, Melanie</t>
  </si>
  <si>
    <t>Craine, Fletcher</t>
  </si>
  <si>
    <t>Mazzone, Dino</t>
  </si>
  <si>
    <t>Nicholson, Geoffrey C</t>
  </si>
  <si>
    <t>Henrard, Ann</t>
  </si>
  <si>
    <t xml:space="preserve">Hands, Graham </t>
  </si>
  <si>
    <t xml:space="preserve">Redfearn, Brian </t>
  </si>
  <si>
    <t xml:space="preserve">Halsall, Ken </t>
  </si>
  <si>
    <t xml:space="preserve">Denard, Bill </t>
  </si>
  <si>
    <t xml:space="preserve">Cummins, Laurence </t>
  </si>
  <si>
    <t xml:space="preserve">Partington, Peter </t>
  </si>
  <si>
    <t xml:space="preserve">Cowle, Geoffrey </t>
  </si>
  <si>
    <t>Smith, Nicola</t>
  </si>
  <si>
    <t>Broderick, Beverley</t>
  </si>
  <si>
    <t xml:space="preserve">White, Paula </t>
  </si>
  <si>
    <t>Feeney, Frank</t>
  </si>
  <si>
    <t xml:space="preserve">Bell-Scott, Antony </t>
  </si>
  <si>
    <t>Killey, Michael</t>
  </si>
  <si>
    <t xml:space="preserve">Finch, Alison </t>
  </si>
  <si>
    <t xml:space="preserve">Phillips, Rod </t>
  </si>
  <si>
    <t xml:space="preserve">Kennish, Jean </t>
  </si>
  <si>
    <t xml:space="preserve">Hoskin, Rupert </t>
  </si>
  <si>
    <t xml:space="preserve">Partington, Sue </t>
  </si>
  <si>
    <t xml:space="preserve">Connolly, Dave </t>
  </si>
  <si>
    <t xml:space="preserve">O'Meara, Kay </t>
  </si>
  <si>
    <t xml:space="preserve">Young, Susan </t>
  </si>
  <si>
    <t xml:space="preserve">Wilson, Mike </t>
  </si>
  <si>
    <t xml:space="preserve">Cleator, Mark </t>
  </si>
  <si>
    <t xml:space="preserve">Cretney, Julie </t>
  </si>
  <si>
    <t xml:space="preserve">Aire, Angie </t>
  </si>
  <si>
    <t xml:space="preserve">Nicholson, Geoff </t>
  </si>
  <si>
    <t xml:space="preserve">Priest, Graham </t>
  </si>
  <si>
    <t xml:space="preserve">Crowe, David </t>
  </si>
  <si>
    <t xml:space="preserve">Kelly, Tony </t>
  </si>
  <si>
    <t>Scott, Ian</t>
  </si>
  <si>
    <t>McGarry, Charlene</t>
  </si>
  <si>
    <t>Bolton, John</t>
  </si>
  <si>
    <t xml:space="preserve">Martin, Lorna </t>
  </si>
  <si>
    <t xml:space="preserve">Revill, Joanna </t>
  </si>
  <si>
    <t>Costain, Eric</t>
  </si>
  <si>
    <t>Jones, Simon</t>
  </si>
  <si>
    <t>Aksoy, Jean</t>
  </si>
  <si>
    <t>Goldsmith, Lisa</t>
  </si>
  <si>
    <t xml:space="preserve">Keenan, Pauline </t>
  </si>
  <si>
    <t xml:space="preserve">Fielding, Anthony </t>
  </si>
  <si>
    <t xml:space="preserve">Phillips, Dawn </t>
  </si>
  <si>
    <t>Smith, Jared</t>
  </si>
  <si>
    <t>Smith, Jenny</t>
  </si>
  <si>
    <t xml:space="preserve">Bridges, Rachel </t>
  </si>
  <si>
    <t xml:space="preserve">Corlett, Cathy </t>
  </si>
  <si>
    <t xml:space="preserve">Rothwell, Nikki </t>
  </si>
  <si>
    <t xml:space="preserve">Freeman, Mark </t>
  </si>
  <si>
    <t>McKibbin, Lynn</t>
  </si>
  <si>
    <t>Bradley, Laura</t>
  </si>
  <si>
    <t>McAndry, Zoe</t>
  </si>
  <si>
    <t xml:space="preserve">Patel, Mina </t>
  </si>
  <si>
    <t>Thomson, Allan Stuart</t>
  </si>
  <si>
    <t xml:space="preserve">Weston, Diane </t>
  </si>
  <si>
    <t>Waggett, Fred</t>
  </si>
  <si>
    <t>Dobson, Nicola</t>
  </si>
  <si>
    <t>Caldwell, Laura</t>
  </si>
  <si>
    <t>McCourt, Sue</t>
  </si>
  <si>
    <t>Quayle, David 'Rads'</t>
  </si>
  <si>
    <t xml:space="preserve">Allen, Jon </t>
  </si>
  <si>
    <t xml:space="preserve">Ganzo-Perez, Carolina </t>
  </si>
  <si>
    <t>Caley, Jim</t>
  </si>
  <si>
    <t>Nicholson, Alison</t>
  </si>
  <si>
    <t xml:space="preserve">Hird, Richard </t>
  </si>
  <si>
    <t xml:space="preserve">Merrill, Gary </t>
  </si>
  <si>
    <t>Kaniewski, Simon</t>
  </si>
  <si>
    <t xml:space="preserve">Hinge, Gareth </t>
  </si>
  <si>
    <t xml:space="preserve">Harkin, Janet </t>
  </si>
  <si>
    <t>Moore, Jackie</t>
  </si>
  <si>
    <t xml:space="preserve">Condon, Paul </t>
  </si>
  <si>
    <t xml:space="preserve">Gannon, Jean </t>
  </si>
  <si>
    <t xml:space="preserve">Convery, Roberta </t>
  </si>
  <si>
    <t xml:space="preserve">Biddulph, Suzanne </t>
  </si>
  <si>
    <t xml:space="preserve">Lister, Dougie </t>
  </si>
  <si>
    <t xml:space="preserve">Lloyd, Glen </t>
  </si>
  <si>
    <t>Carter, Jill</t>
  </si>
  <si>
    <t>Hill, Becky</t>
  </si>
  <si>
    <t xml:space="preserve">Furner, Sue </t>
  </si>
  <si>
    <t xml:space="preserve">Kermeen, Paul </t>
  </si>
  <si>
    <t xml:space="preserve">Sharpe, Sandie </t>
  </si>
  <si>
    <t xml:space="preserve">Unsworth, Pam </t>
  </si>
  <si>
    <t xml:space="preserve">Davison, Nicky </t>
  </si>
  <si>
    <t xml:space="preserve">Bell-Scott, Mike </t>
  </si>
  <si>
    <t xml:space="preserve">Nelson, Eric </t>
  </si>
  <si>
    <t xml:space="preserve">Nelson, Sarah </t>
  </si>
  <si>
    <t>Collins, Mickey</t>
  </si>
  <si>
    <t xml:space="preserve">Harrison, Derek </t>
  </si>
  <si>
    <t xml:space="preserve">Harrison, Michael </t>
  </si>
  <si>
    <t xml:space="preserve">Healy, Graeme </t>
  </si>
  <si>
    <t>Ronan, Ron</t>
  </si>
  <si>
    <t>Clayton, Joe</t>
  </si>
  <si>
    <t>Rawling, David</t>
  </si>
  <si>
    <t xml:space="preserve">Snape, Julie </t>
  </si>
  <si>
    <t>Saunders, Tania</t>
  </si>
  <si>
    <t>Gough, Isobel</t>
  </si>
  <si>
    <t xml:space="preserve">Quirk, James </t>
  </si>
  <si>
    <t xml:space="preserve">Skinner, Diane </t>
  </si>
  <si>
    <t>Brown, Shirley Christine</t>
  </si>
  <si>
    <t xml:space="preserve">Trimble, Bob </t>
  </si>
  <si>
    <t xml:space="preserve">Cormode, Michael </t>
  </si>
  <si>
    <t>Kelly, Thomas Edward</t>
  </si>
  <si>
    <t xml:space="preserve">Meddings, Malcolm </t>
  </si>
  <si>
    <t xml:space="preserve">Bateson, Christopher </t>
  </si>
  <si>
    <t xml:space="preserve">Forrest, Brian </t>
  </si>
  <si>
    <t xml:space="preserve">McBride, Jill </t>
  </si>
  <si>
    <t xml:space="preserve">Warren, Mark </t>
  </si>
  <si>
    <t xml:space="preserve">Masterson, Elaine </t>
  </si>
  <si>
    <t xml:space="preserve">Sims, Debbie </t>
  </si>
  <si>
    <t>Bell, Peter Maurice</t>
  </si>
  <si>
    <t>Swales, Keith</t>
  </si>
  <si>
    <t>Moore, Colin Stephen</t>
  </si>
  <si>
    <t xml:space="preserve">Ferris, Bev </t>
  </si>
  <si>
    <t xml:space="preserve">Garrett, Donna </t>
  </si>
  <si>
    <t xml:space="preserve">Norrey, Rita </t>
  </si>
  <si>
    <t xml:space="preserve">Corlett, Sarah </t>
  </si>
  <si>
    <t xml:space="preserve">Taggart, Steve </t>
  </si>
  <si>
    <t xml:space="preserve">Breen, John </t>
  </si>
  <si>
    <t xml:space="preserve">Astley, Chris </t>
  </si>
  <si>
    <t xml:space="preserve">Colebourn, Philip </t>
  </si>
  <si>
    <t>Clarke, Sheila Mary</t>
  </si>
  <si>
    <t>Gaylor, Jayne</t>
  </si>
  <si>
    <t>Phillips, Roderick John</t>
  </si>
  <si>
    <t xml:space="preserve">Swales, Chris </t>
  </si>
  <si>
    <t>Kennedy, Catherine</t>
  </si>
  <si>
    <t>Foulis, Tracey</t>
  </si>
  <si>
    <t xml:space="preserve">Critchley, Martin </t>
  </si>
  <si>
    <t>Brew, Neil</t>
  </si>
  <si>
    <t xml:space="preserve">Liddle, Ian </t>
  </si>
  <si>
    <t xml:space="preserve">Kennish, Paul </t>
  </si>
  <si>
    <t>Andrew, Colm</t>
  </si>
  <si>
    <t xml:space="preserve">Jempson, Paul </t>
  </si>
  <si>
    <t xml:space="preserve">Kelly, Janet </t>
  </si>
  <si>
    <t xml:space="preserve">Thurlow, David </t>
  </si>
  <si>
    <t xml:space="preserve">Reid, Susan </t>
  </si>
  <si>
    <t xml:space="preserve">Warburton, Juana </t>
  </si>
  <si>
    <t xml:space="preserve">Wild, Carl </t>
  </si>
  <si>
    <t xml:space="preserve">Thirkettle, Wendy </t>
  </si>
  <si>
    <t>Jewell, Sue</t>
  </si>
  <si>
    <t>Stockton, Robbie</t>
  </si>
  <si>
    <t xml:space="preserve">Firth, Kate </t>
  </si>
  <si>
    <t xml:space="preserve">Morris, Claire </t>
  </si>
  <si>
    <t xml:space="preserve">Parker, Ingrid </t>
  </si>
  <si>
    <t>Quayle, David Rads</t>
  </si>
  <si>
    <t xml:space="preserve">Moran, Mark </t>
  </si>
  <si>
    <t>Kinvig, Geoff</t>
  </si>
  <si>
    <t xml:space="preserve">Brennan, Tracy </t>
  </si>
  <si>
    <t xml:space="preserve">Little, Richard </t>
  </si>
  <si>
    <t xml:space="preserve">Moughtin, Margaret </t>
  </si>
  <si>
    <t>Hilton, Paul</t>
  </si>
  <si>
    <t>Whittaker, Kevin</t>
  </si>
  <si>
    <t xml:space="preserve">Joyce, Lesley </t>
  </si>
  <si>
    <t>Silsby, Kelly</t>
  </si>
  <si>
    <t>Moores, Melanie</t>
  </si>
  <si>
    <t>Barber, Nick</t>
  </si>
  <si>
    <t xml:space="preserve">Leece, John </t>
  </si>
  <si>
    <t xml:space="preserve">Devereau, Martin </t>
  </si>
  <si>
    <t xml:space="preserve">Devereau, Paul </t>
  </si>
  <si>
    <t xml:space="preserve">Manley, John </t>
  </si>
  <si>
    <t>Lowe, Keith</t>
  </si>
  <si>
    <t>Quayle, Paul</t>
  </si>
  <si>
    <t>name</t>
  </si>
  <si>
    <t>no. of finishes</t>
  </si>
  <si>
    <t>time</t>
  </si>
  <si>
    <t>year</t>
  </si>
  <si>
    <t xml:space="preserve">Callister, Robbie </t>
  </si>
  <si>
    <t>finishers</t>
  </si>
  <si>
    <t>position in year</t>
  </si>
  <si>
    <t>Mooney, Jane</t>
  </si>
  <si>
    <t>Looker, Dave</t>
  </si>
  <si>
    <t>Lynch, Vinny</t>
  </si>
  <si>
    <t>Shipsides, Michael</t>
  </si>
  <si>
    <t>Blair, George</t>
  </si>
  <si>
    <t>Boardman, Andy</t>
  </si>
  <si>
    <t>Corran, Gordon</t>
  </si>
  <si>
    <t>Harvey, Mark</t>
  </si>
  <si>
    <t>Taggart, Irene</t>
  </si>
  <si>
    <t>Allen, Janet</t>
  </si>
  <si>
    <t>Workman, Donna</t>
  </si>
  <si>
    <t>Wild, Carl</t>
  </si>
  <si>
    <t>Quirk, James</t>
  </si>
  <si>
    <t>Morgans, Paul</t>
  </si>
  <si>
    <t>Perry, Tim</t>
  </si>
  <si>
    <t>Camarda, Paul</t>
  </si>
  <si>
    <t>McCann, Sharon</t>
  </si>
  <si>
    <t>Berriff, Clive</t>
  </si>
  <si>
    <t>Killip, Adam</t>
  </si>
  <si>
    <t>Norrey, Rita</t>
  </si>
  <si>
    <t>Kneale, Brian</t>
  </si>
  <si>
    <t>Black, Jeff</t>
  </si>
  <si>
    <t>McKevitt, Hayley</t>
  </si>
  <si>
    <t>Furner, Julia</t>
  </si>
  <si>
    <t>Callister, Matthew</t>
  </si>
  <si>
    <t>Boyde, Nigel</t>
  </si>
  <si>
    <t>Breadner, Robbie</t>
  </si>
  <si>
    <t>Clague, Pauline</t>
  </si>
  <si>
    <t>Senogles, Gill</t>
  </si>
  <si>
    <t>Skuse, Robin</t>
  </si>
  <si>
    <t>Jones, Kevin</t>
  </si>
  <si>
    <t>Killey, Charles Michael</t>
  </si>
  <si>
    <t>Bates, Graham</t>
  </si>
  <si>
    <t>Hicklin, Geoff</t>
  </si>
  <si>
    <t>Rooney, Linda</t>
  </si>
  <si>
    <t>Dillon, Matt</t>
  </si>
  <si>
    <t>Abrey, Jasmine</t>
  </si>
  <si>
    <t>McQueen, Fraser</t>
  </si>
  <si>
    <t>Cowle, Geoff</t>
  </si>
  <si>
    <t>Johnston, Daniel</t>
  </si>
  <si>
    <t>Lyall, Kathryn</t>
  </si>
  <si>
    <t>Williams, Steph</t>
  </si>
  <si>
    <t>Gault, Alan</t>
  </si>
  <si>
    <t>Erskine, Gordon</t>
  </si>
  <si>
    <t>Wilson, Clare</t>
  </si>
  <si>
    <t>McHarrie, Dirk</t>
  </si>
  <si>
    <t>Quirk, Anna</t>
  </si>
  <si>
    <t>Ashton, Kerry</t>
  </si>
  <si>
    <t>Bond, Cheryl</t>
  </si>
  <si>
    <t>Goody, Angie</t>
  </si>
  <si>
    <t>Cannon, Nick</t>
  </si>
  <si>
    <t>Wallace, Mark</t>
  </si>
  <si>
    <t>Boswell, Dave</t>
  </si>
  <si>
    <t>Craine, Mike</t>
  </si>
  <si>
    <t>Whelan, Elaine</t>
  </si>
  <si>
    <t>Hollings, Louise</t>
  </si>
  <si>
    <t>Temple, Pamela</t>
  </si>
  <si>
    <t>Brady, Gail</t>
  </si>
  <si>
    <t>Lace, Zoe</t>
  </si>
  <si>
    <t>Gregson, Matty</t>
  </si>
  <si>
    <t>Kaighin, Jim</t>
  </si>
  <si>
    <t>Nixon, Trevor</t>
  </si>
  <si>
    <t>Thomas, Jill</t>
  </si>
  <si>
    <t>Higgins, Sarah</t>
  </si>
  <si>
    <t>Gibney, Ben</t>
  </si>
  <si>
    <t>Quane, Andrew</t>
  </si>
  <si>
    <t>Skillan, Paul</t>
  </si>
  <si>
    <t>Turner, Juan</t>
  </si>
  <si>
    <t>Cosgrove, Jimmy</t>
  </si>
  <si>
    <t>Kaighin, Pam</t>
  </si>
  <si>
    <t>Marshall, Ed</t>
  </si>
  <si>
    <t>Hicklin, Elsa</t>
  </si>
  <si>
    <t>Furner, Sue</t>
  </si>
  <si>
    <t>Cooper, Susie</t>
  </si>
  <si>
    <t>Yeowell, Gail</t>
  </si>
  <si>
    <t>Quilliam, Hanna</t>
  </si>
  <si>
    <t>Kneen, Tracyann</t>
  </si>
  <si>
    <t>Burn, Chris</t>
  </si>
  <si>
    <t>Dowling, Denise</t>
  </si>
  <si>
    <t>Steel, Melanie</t>
  </si>
  <si>
    <t>Crowe, Les</t>
  </si>
  <si>
    <t>Kneen, Marlene</t>
  </si>
  <si>
    <t>Muscutt, Alison</t>
  </si>
  <si>
    <t xml:space="preserve">Griffiths, David </t>
  </si>
  <si>
    <t xml:space="preserve">Lambie, Robbie </t>
  </si>
  <si>
    <t xml:space="preserve">Latham, Marie </t>
  </si>
  <si>
    <t xml:space="preserve">Callister, Ian </t>
  </si>
  <si>
    <t xml:space="preserve">Corran, Elizabeth </t>
  </si>
  <si>
    <t xml:space="preserve">Allan, Doug </t>
  </si>
  <si>
    <t xml:space="preserve">Kneale, Anthony </t>
  </si>
  <si>
    <t xml:space="preserve">Lynch, Vinny </t>
  </si>
  <si>
    <t xml:space="preserve">Motley, Lisa </t>
  </si>
  <si>
    <t xml:space="preserve">Fitzpatrick, Daniel </t>
  </si>
  <si>
    <t xml:space="preserve">Corran, Gordon </t>
  </si>
  <si>
    <t xml:space="preserve">Marshall, Phil </t>
  </si>
  <si>
    <t xml:space="preserve">Furner, Julia </t>
  </si>
  <si>
    <t xml:space="preserve">Locking, Karen </t>
  </si>
  <si>
    <t xml:space="preserve">Beighton, Peter </t>
  </si>
  <si>
    <t xml:space="preserve">Skillen, David </t>
  </si>
  <si>
    <t xml:space="preserve">Burn, Chris </t>
  </si>
  <si>
    <t xml:space="preserve">Clarke, Christopher </t>
  </si>
  <si>
    <t xml:space="preserve">Quine, Lynne </t>
  </si>
  <si>
    <t xml:space="preserve">Newton, Malcolm </t>
  </si>
  <si>
    <t xml:space="preserve">Allen, Janet </t>
  </si>
  <si>
    <t xml:space="preserve">Roberts, Tim </t>
  </si>
  <si>
    <t xml:space="preserve">Young, Katie </t>
  </si>
  <si>
    <t xml:space="preserve">Corkish, Mark </t>
  </si>
  <si>
    <t xml:space="preserve">Howarth, George </t>
  </si>
  <si>
    <t xml:space="preserve">Ashe, Debby </t>
  </si>
  <si>
    <t xml:space="preserve">Marchment, Peter </t>
  </si>
  <si>
    <t xml:space="preserve">Gault, Alan </t>
  </si>
  <si>
    <t xml:space="preserve">Kneale, Brian </t>
  </si>
  <si>
    <t xml:space="preserve">Glassey, Joanne </t>
  </si>
  <si>
    <t>Bridson, Mark Anthony</t>
  </si>
  <si>
    <t xml:space="preserve">Corteen, Caroline </t>
  </si>
  <si>
    <t xml:space="preserve">Dugdale, Edwina </t>
  </si>
  <si>
    <t xml:space="preserve">Rothwell, Nicola </t>
  </si>
  <si>
    <t xml:space="preserve">Murphy, Martyn </t>
  </si>
  <si>
    <t xml:space="preserve">Chatel, Fiona </t>
  </si>
  <si>
    <t xml:space="preserve">Hawke, Debbie </t>
  </si>
  <si>
    <t xml:space="preserve">Christian, Stuart </t>
  </si>
  <si>
    <t xml:space="preserve">Harding, Nicola </t>
  </si>
  <si>
    <t xml:space="preserve">Moran, Caroline </t>
  </si>
  <si>
    <t xml:space="preserve">Sille, Richard </t>
  </si>
  <si>
    <t>Johnson, Brian Harry</t>
  </si>
  <si>
    <t xml:space="preserve">Ronan, Tracey </t>
  </si>
  <si>
    <t xml:space="preserve">Breadner, Matthew </t>
  </si>
  <si>
    <t xml:space="preserve">Parslow, Robert </t>
  </si>
  <si>
    <t xml:space="preserve">Hillas, Clare </t>
  </si>
  <si>
    <t xml:space="preserve">Quayle, Geoff </t>
  </si>
  <si>
    <t xml:space="preserve">Wade, Chris </t>
  </si>
  <si>
    <t xml:space="preserve">Bloomer, Chris </t>
  </si>
  <si>
    <t xml:space="preserve">Gawne, Gemma </t>
  </si>
  <si>
    <t xml:space="preserve">Storrie, Debbie </t>
  </si>
  <si>
    <t xml:space="preserve">Barton, Claire </t>
  </si>
  <si>
    <t xml:space="preserve">Shimmin, Kelly </t>
  </si>
  <si>
    <t xml:space="preserve">Lace, Daniel </t>
  </si>
  <si>
    <t xml:space="preserve">Marsh, Laurence </t>
  </si>
  <si>
    <t xml:space="preserve">Allen, Gary </t>
  </si>
  <si>
    <t xml:space="preserve">McCoubrey, Lynn </t>
  </si>
  <si>
    <t xml:space="preserve">Coates, Ed </t>
  </si>
  <si>
    <t xml:space="preserve">Harrison, Judith </t>
  </si>
  <si>
    <t xml:space="preserve">Cain, Bernadette </t>
  </si>
  <si>
    <t xml:space="preserve">West, Daryl </t>
  </si>
  <si>
    <t xml:space="preserve">Strodder, Ian </t>
  </si>
  <si>
    <t xml:space="preserve">Wood, Howard </t>
  </si>
  <si>
    <t xml:space="preserve">Kinley, Jayne </t>
  </si>
  <si>
    <t xml:space="preserve">Denard, William </t>
  </si>
  <si>
    <t xml:space="preserve">Christian, Wayne </t>
  </si>
  <si>
    <t xml:space="preserve">James, Julie </t>
  </si>
  <si>
    <t xml:space="preserve">Quine, Mick </t>
  </si>
  <si>
    <t xml:space="preserve">MacCuish, Mark </t>
  </si>
  <si>
    <t>Veale, May Smith</t>
  </si>
  <si>
    <t xml:space="preserve">Gilsenan, Barry </t>
  </si>
  <si>
    <t xml:space="preserve">Hall, Geoff </t>
  </si>
  <si>
    <t xml:space="preserve">Joubert, Karin </t>
  </si>
  <si>
    <t xml:space="preserve">Williams, Bridget </t>
  </si>
  <si>
    <t xml:space="preserve">Berriff, Clive </t>
  </si>
  <si>
    <t xml:space="preserve">Snape, Rikki </t>
  </si>
  <si>
    <t xml:space="preserve">Long, Mark </t>
  </si>
  <si>
    <t xml:space="preserve">Dean, Gavin </t>
  </si>
  <si>
    <t xml:space="preserve">Cosgrove, Jimmy </t>
  </si>
  <si>
    <t xml:space="preserve">Wilson, Jayne </t>
  </si>
  <si>
    <t xml:space="preserve">Kneen, Chris </t>
  </si>
  <si>
    <t xml:space="preserve">Morrison, Carole </t>
  </si>
  <si>
    <t xml:space="preserve">Musson, Gail </t>
  </si>
  <si>
    <t xml:space="preserve">Curtis, Catherine </t>
  </si>
  <si>
    <t xml:space="preserve">Nixon, David </t>
  </si>
  <si>
    <t xml:space="preserve">Worthington, Jill </t>
  </si>
  <si>
    <t xml:space="preserve">Dacre, Lesley </t>
  </si>
  <si>
    <t xml:space="preserve">Teare, Mark </t>
  </si>
  <si>
    <t>Nicholson, Gareth J</t>
  </si>
  <si>
    <t xml:space="preserve">Henderson, Philippa </t>
  </si>
  <si>
    <t xml:space="preserve">Nolan, Tracy </t>
  </si>
  <si>
    <t xml:space="preserve">Crebbin, Alan </t>
  </si>
  <si>
    <t xml:space="preserve">Nixon, Trev </t>
  </si>
  <si>
    <t xml:space="preserve">Kaneen, Robert </t>
  </si>
  <si>
    <t xml:space="preserve">Farrell, Elaine </t>
  </si>
  <si>
    <t xml:space="preserve">Mansell, Karen </t>
  </si>
  <si>
    <t xml:space="preserve">O'Meara, James </t>
  </si>
  <si>
    <t xml:space="preserve">Craine, Nat </t>
  </si>
  <si>
    <t xml:space="preserve">Hicklin, Geoff </t>
  </si>
  <si>
    <t xml:space="preserve">Lyons, Julie </t>
  </si>
  <si>
    <t xml:space="preserve">Perry, Julie </t>
  </si>
  <si>
    <t xml:space="preserve">Davies, Jenny </t>
  </si>
  <si>
    <t xml:space="preserve">Allen, Jackie </t>
  </si>
  <si>
    <t xml:space="preserve">Cosgrave, Chris </t>
  </si>
  <si>
    <t xml:space="preserve">Mitchell, Eileen </t>
  </si>
  <si>
    <t xml:space="preserve">Williams, Steph </t>
  </si>
  <si>
    <t xml:space="preserve">Knox, Becky </t>
  </si>
  <si>
    <t xml:space="preserve">Martin, John </t>
  </si>
  <si>
    <t xml:space="preserve">Turner, Rachel </t>
  </si>
  <si>
    <t xml:space="preserve">Warburton, Karen </t>
  </si>
  <si>
    <t xml:space="preserve">Moore, Lesley </t>
  </si>
  <si>
    <t>Motley, Philip Edward</t>
  </si>
  <si>
    <t xml:space="preserve">Debnam, Michelle </t>
  </si>
  <si>
    <t xml:space="preserve">Wilson, Carl </t>
  </si>
  <si>
    <t xml:space="preserve">Corlett, Tony </t>
  </si>
  <si>
    <t>Callister, John 'Dog'</t>
  </si>
  <si>
    <t xml:space="preserve">Callister, Winnie </t>
  </si>
  <si>
    <t xml:space="preserve">Curphey, Ian </t>
  </si>
  <si>
    <t xml:space="preserve">Curphey, Peter </t>
  </si>
  <si>
    <t xml:space="preserve">Noton, Tony </t>
  </si>
  <si>
    <t xml:space="preserve">Cashen, Daniel </t>
  </si>
  <si>
    <t>Corlett, Lisa Yvonne</t>
  </si>
  <si>
    <t xml:space="preserve">Cowin, Janet </t>
  </si>
  <si>
    <t xml:space="preserve">Middleton, Ryan </t>
  </si>
  <si>
    <t xml:space="preserve">Merrick, Jackie </t>
  </si>
  <si>
    <t xml:space="preserve">Glen, Tony </t>
  </si>
  <si>
    <t xml:space="preserve">Turpin, James </t>
  </si>
  <si>
    <t xml:space="preserve">Cannell, James </t>
  </si>
  <si>
    <t xml:space="preserve">Irvine, Mary </t>
  </si>
  <si>
    <t xml:space="preserve">Titley, Kate </t>
  </si>
  <si>
    <t xml:space="preserve">Murphy, Stewart </t>
  </si>
  <si>
    <t xml:space="preserve">Nicholson, Suzannah </t>
  </si>
  <si>
    <t xml:space="preserve">Rooney, Ricky </t>
  </si>
  <si>
    <t xml:space="preserve">Courtie, Brian </t>
  </si>
  <si>
    <t xml:space="preserve">Callow, Carol </t>
  </si>
  <si>
    <t xml:space="preserve">Brown, Maralyn </t>
  </si>
  <si>
    <t xml:space="preserve">Haworth, Kellie </t>
  </si>
  <si>
    <t xml:space="preserve">Rawling, David </t>
  </si>
  <si>
    <t>Callow, Benjamin William</t>
  </si>
  <si>
    <t xml:space="preserve">Jewell, Sue </t>
  </si>
  <si>
    <t xml:space="preserve">Nicholson, Gareth </t>
  </si>
  <si>
    <t xml:space="preserve">Davis, Linda </t>
  </si>
  <si>
    <t xml:space="preserve">Gilson, Karen </t>
  </si>
  <si>
    <t xml:space="preserve">Stockton, Robbie </t>
  </si>
  <si>
    <t xml:space="preserve">Porter, Vida </t>
  </si>
  <si>
    <t xml:space="preserve">Allan, Janet </t>
  </si>
  <si>
    <t xml:space="preserve">Magee, Carolyn </t>
  </si>
  <si>
    <t xml:space="preserve">Morgan-Jones, Sarah </t>
  </si>
  <si>
    <t xml:space="preserve">Chase, Nigel </t>
  </si>
  <si>
    <t xml:space="preserve">Walton, Lucy </t>
  </si>
  <si>
    <t xml:space="preserve">Duncan, Jim </t>
  </si>
  <si>
    <t xml:space="preserve">Cowle, Nigel </t>
  </si>
  <si>
    <t xml:space="preserve">Dobson, Nicola </t>
  </si>
  <si>
    <t xml:space="preserve">Jones, Kevin </t>
  </si>
  <si>
    <t xml:space="preserve">Melvin, Christopher </t>
  </si>
  <si>
    <t xml:space="preserve">Quilliam, Louise </t>
  </si>
  <si>
    <t xml:space="preserve">Christian, John </t>
  </si>
  <si>
    <t>Cummins, Lesley Ann</t>
  </si>
  <si>
    <t xml:space="preserve">Clarke, Colin </t>
  </si>
  <si>
    <t xml:space="preserve">Sinden, Brian </t>
  </si>
  <si>
    <t xml:space="preserve">Masters, Maureen </t>
  </si>
  <si>
    <t xml:space="preserve">Stowell, Terry </t>
  </si>
  <si>
    <t xml:space="preserve">Devenney, Adrian </t>
  </si>
  <si>
    <t xml:space="preserve">Jackson, Charlene </t>
  </si>
  <si>
    <t xml:space="preserve">Thomas, Gary </t>
  </si>
  <si>
    <t xml:space="preserve">Holmes, Eric </t>
  </si>
  <si>
    <t xml:space="preserve">White, Sarah </t>
  </si>
  <si>
    <t xml:space="preserve">Lawton, Tina </t>
  </si>
  <si>
    <t xml:space="preserve">Cowin, Keira </t>
  </si>
  <si>
    <t xml:space="preserve">Gallagher, Lesley </t>
  </si>
  <si>
    <t xml:space="preserve">Craine, Breeshey </t>
  </si>
  <si>
    <t xml:space="preserve">Watson, Rob </t>
  </si>
  <si>
    <t xml:space="preserve">Ackroyd, Sue </t>
  </si>
  <si>
    <t xml:space="preserve">Ackroyd, Ken </t>
  </si>
  <si>
    <t xml:space="preserve">Ashton, Claire </t>
  </si>
  <si>
    <t xml:space="preserve">Taggart, Janette </t>
  </si>
  <si>
    <t xml:space="preserve">Bryce, Lynne </t>
  </si>
  <si>
    <t xml:space="preserve">Bryce, Steve </t>
  </si>
  <si>
    <t xml:space="preserve">Hutchinson, Paul </t>
  </si>
  <si>
    <t xml:space="preserve">Craine, Michael </t>
  </si>
  <si>
    <t xml:space="preserve">Balmer, Chris </t>
  </si>
  <si>
    <t xml:space="preserve">Forrest, Julie </t>
  </si>
  <si>
    <t xml:space="preserve">Devereau, Carol </t>
  </si>
  <si>
    <t xml:space="preserve">Crebbin, Stephen </t>
  </si>
  <si>
    <t xml:space="preserve">Hartnoll, Paul </t>
  </si>
  <si>
    <t xml:space="preserve">Arzt, Tony </t>
  </si>
  <si>
    <t xml:space="preserve">Newton, Rob </t>
  </si>
  <si>
    <t xml:space="preserve">Hughes, Jane </t>
  </si>
  <si>
    <t xml:space="preserve">Dillon, Matthew </t>
  </si>
  <si>
    <t xml:space="preserve">George, Micheal </t>
  </si>
  <si>
    <t>Kelly, Janet Aileen</t>
  </si>
  <si>
    <t xml:space="preserve">Breen, Joanna </t>
  </si>
  <si>
    <t xml:space="preserve">Kennish, David </t>
  </si>
  <si>
    <t xml:space="preserve">Quayle, Raymond </t>
  </si>
  <si>
    <t xml:space="preserve">McQueen, Fraser </t>
  </si>
  <si>
    <t xml:space="preserve">Duff, Chris </t>
  </si>
  <si>
    <t xml:space="preserve">Houghton, David </t>
  </si>
  <si>
    <t xml:space="preserve">Denne, Thurstan </t>
  </si>
  <si>
    <t xml:space="preserve">Tinkler, Frances </t>
  </si>
  <si>
    <t xml:space="preserve">Temple, Pam </t>
  </si>
  <si>
    <t xml:space="preserve">Knowles, Linda </t>
  </si>
  <si>
    <t xml:space="preserve">Oates, Maureen </t>
  </si>
  <si>
    <t xml:space="preserve">Skillen, Pauline </t>
  </si>
  <si>
    <t xml:space="preserve">Lawrence, Katie </t>
  </si>
  <si>
    <t xml:space="preserve">Higgins, Carol </t>
  </si>
  <si>
    <t xml:space="preserve">Bowman, Simon </t>
  </si>
  <si>
    <t xml:space="preserve">McMahon, Louise </t>
  </si>
  <si>
    <t xml:space="preserve">Mitchell, Samantha </t>
  </si>
  <si>
    <t xml:space="preserve">Adams, Elizabeth </t>
  </si>
  <si>
    <t>Fappiano, Rosemary Christina</t>
  </si>
  <si>
    <t xml:space="preserve">Dale, Scott </t>
  </si>
  <si>
    <t>Stoffberg, Brenda (Bokkie)</t>
  </si>
  <si>
    <t xml:space="preserve">Wignall, Debbie </t>
  </si>
  <si>
    <t xml:space="preserve">Colquitt, Kath </t>
  </si>
  <si>
    <t xml:space="preserve">Manley, Gillian </t>
  </si>
  <si>
    <t xml:space="preserve">Lane, Nikki </t>
  </si>
  <si>
    <t xml:space="preserve">Matthews, Julie </t>
  </si>
  <si>
    <t>Dacre, Lesley Anne</t>
  </si>
  <si>
    <t xml:space="preserve">Grose, Gina </t>
  </si>
  <si>
    <t xml:space="preserve">Martin, David </t>
  </si>
  <si>
    <t xml:space="preserve">Martin, Jenny </t>
  </si>
  <si>
    <t xml:space="preserve">Downward, Debbie </t>
  </si>
  <si>
    <t xml:space="preserve">Jempson, Carol </t>
  </si>
  <si>
    <t xml:space="preserve">Kelly, Paula </t>
  </si>
  <si>
    <t xml:space="preserve">Mayne, Sharon </t>
  </si>
  <si>
    <t xml:space="preserve">Cummins, Diane </t>
  </si>
  <si>
    <t xml:space="preserve">Robillard, Chantal </t>
  </si>
  <si>
    <t xml:space="preserve">Holme, Sue </t>
  </si>
  <si>
    <t xml:space="preserve">Quirk, Christine </t>
  </si>
  <si>
    <t xml:space="preserve">Cormode, Nicky </t>
  </si>
  <si>
    <t xml:space="preserve">McKinstry, Paul </t>
  </si>
  <si>
    <t xml:space="preserve">Carswell, Peg </t>
  </si>
  <si>
    <t xml:space="preserve">Debnam, May </t>
  </si>
  <si>
    <t xml:space="preserve">Leece, Lynne </t>
  </si>
  <si>
    <t xml:space="preserve">Sharpe, Ivan </t>
  </si>
  <si>
    <t>Curphey, Audrey Sarah</t>
  </si>
  <si>
    <t xml:space="preserve">Jones, Lynn </t>
  </si>
  <si>
    <t xml:space="preserve">Home, Linda </t>
  </si>
  <si>
    <t xml:space="preserve">Perry, Christina </t>
  </si>
  <si>
    <t xml:space="preserve">Craig, Andrew </t>
  </si>
  <si>
    <t>Craig, Iain Peter</t>
  </si>
  <si>
    <t xml:space="preserve">Griffiths, Sarah </t>
  </si>
  <si>
    <t xml:space="preserve">Richardson, Alan </t>
  </si>
  <si>
    <t>Butler, Paula Caroline</t>
  </si>
  <si>
    <t xml:space="preserve">Dean, Margaret </t>
  </si>
  <si>
    <t xml:space="preserve">Bentley, Andrew </t>
  </si>
  <si>
    <t xml:space="preserve">Quayle, David </t>
  </si>
  <si>
    <t xml:space="preserve">Trueman, Geraldine </t>
  </si>
  <si>
    <t xml:space="preserve">Kelly, Chris </t>
  </si>
  <si>
    <t>Von, Spreckelson Penny</t>
  </si>
  <si>
    <t xml:space="preserve">Batey, Jane </t>
  </si>
  <si>
    <t xml:space="preserve">Batey, Mike </t>
  </si>
  <si>
    <t xml:space="preserve">Morris, Amie </t>
  </si>
  <si>
    <t>Bullock, James (Jay)</t>
  </si>
  <si>
    <t xml:space="preserve">Knox, Rebecca </t>
  </si>
  <si>
    <t xml:space="preserve">Topp, Sue </t>
  </si>
  <si>
    <t xml:space="preserve">Sharpe, Mary </t>
  </si>
  <si>
    <t>Hartnoll, Richard Paul</t>
  </si>
  <si>
    <t xml:space="preserve">Coole, Amy </t>
  </si>
  <si>
    <t xml:space="preserve">Corran, Kate </t>
  </si>
  <si>
    <t xml:space="preserve">Sear, Martin </t>
  </si>
  <si>
    <t xml:space="preserve">Corkish, Peter </t>
  </si>
  <si>
    <t xml:space="preserve">Darlow, Audrey </t>
  </si>
  <si>
    <t xml:space="preserve">Ward, Lisa </t>
  </si>
  <si>
    <t xml:space="preserve">Brown, Lee </t>
  </si>
  <si>
    <t xml:space="preserve">Salter, Sarah </t>
  </si>
  <si>
    <t xml:space="preserve">Postlethwaite, Jason </t>
  </si>
  <si>
    <t>de, Beaufreapps Chantel</t>
  </si>
  <si>
    <t xml:space="preserve">Hollings, Louise </t>
  </si>
  <si>
    <t xml:space="preserve">Kinrade, Lynda </t>
  </si>
  <si>
    <t xml:space="preserve">Bowles, Lynsey </t>
  </si>
  <si>
    <t xml:space="preserve">Cain, Amanda </t>
  </si>
  <si>
    <t xml:space="preserve">Clague-Walsh, Judith </t>
  </si>
  <si>
    <t xml:space="preserve">Ballantyne, Kylie </t>
  </si>
  <si>
    <t xml:space="preserve">Debnam, Keily </t>
  </si>
  <si>
    <t xml:space="preserve">Lynch, Nathan </t>
  </si>
  <si>
    <t xml:space="preserve">Maloney, Bradley </t>
  </si>
  <si>
    <t xml:space="preserve">Maloney, Donna </t>
  </si>
  <si>
    <t xml:space="preserve">Tasker, Erin </t>
  </si>
  <si>
    <t xml:space="preserve">Burrows, Anthony </t>
  </si>
  <si>
    <t xml:space="preserve">Kinvig, Carole </t>
  </si>
  <si>
    <t xml:space="preserve">Wright, Steve </t>
  </si>
  <si>
    <t xml:space="preserve">Kirk, Kate </t>
  </si>
  <si>
    <t xml:space="preserve">Jackson, Sarah </t>
  </si>
  <si>
    <t xml:space="preserve">Turner, Juan </t>
  </si>
  <si>
    <t xml:space="preserve">Smith, Rachel </t>
  </si>
  <si>
    <t xml:space="preserve">Tatchell, Sarah </t>
  </si>
  <si>
    <t xml:space="preserve">Clegg, Paul </t>
  </si>
  <si>
    <t xml:space="preserve">Ferguson, John </t>
  </si>
  <si>
    <t xml:space="preserve">Kneale, Kara </t>
  </si>
  <si>
    <t xml:space="preserve">Marshall, Andrew </t>
  </si>
  <si>
    <t xml:space="preserve">Ward, Stephen </t>
  </si>
  <si>
    <t xml:space="preserve">Horisk, Nicola </t>
  </si>
  <si>
    <t xml:space="preserve">Thomas, Paula </t>
  </si>
  <si>
    <t xml:space="preserve">Thomas, Jill </t>
  </si>
  <si>
    <t xml:space="preserve">Smith, David </t>
  </si>
  <si>
    <t xml:space="preserve">Boles, Lindsey </t>
  </si>
  <si>
    <t xml:space="preserve">Debnam, Kelly </t>
  </si>
  <si>
    <t xml:space="preserve">Hodgkinson, Colin </t>
  </si>
  <si>
    <t>Scott, Colleen Ann</t>
  </si>
  <si>
    <t xml:space="preserve">Corrin, Sue </t>
  </si>
  <si>
    <t xml:space="preserve">Haddow, Andrew </t>
  </si>
  <si>
    <t xml:space="preserve">New, Rob </t>
  </si>
  <si>
    <t xml:space="preserve">Gillespie, Alastair </t>
  </si>
  <si>
    <t xml:space="preserve">O'Sullivan, Suzanne </t>
  </si>
  <si>
    <t xml:space="preserve">Hutchings, Nick </t>
  </si>
  <si>
    <t xml:space="preserve">McElroy, Jools </t>
  </si>
  <si>
    <t xml:space="preserve">Crooks, Colin </t>
  </si>
  <si>
    <t xml:space="preserve">Craine, Heather </t>
  </si>
  <si>
    <t xml:space="preserve">Scott, Colleen </t>
  </si>
  <si>
    <t xml:space="preserve">Whiting, Jonathan </t>
  </si>
  <si>
    <t xml:space="preserve">Cannell, Robin </t>
  </si>
  <si>
    <t xml:space="preserve">Irvine, Batman </t>
  </si>
  <si>
    <t xml:space="preserve">O'Connor, Theresa </t>
  </si>
  <si>
    <t xml:space="preserve">Kneen, Marlene </t>
  </si>
  <si>
    <t xml:space="preserve">Butterworth, Pamela </t>
  </si>
  <si>
    <t xml:space="preserve">Bannan, George </t>
  </si>
  <si>
    <t xml:space="preserve">Anderson, Moira </t>
  </si>
  <si>
    <t xml:space="preserve">Popelier, Liz </t>
  </si>
  <si>
    <t xml:space="preserve">Kerruish, Paul </t>
  </si>
  <si>
    <t xml:space="preserve">Quinn, Mark </t>
  </si>
  <si>
    <t xml:space="preserve">Barron, Nicola </t>
  </si>
  <si>
    <t>No time</t>
  </si>
  <si>
    <t xml:space="preserve">Wafer, Kirsten </t>
  </si>
  <si>
    <t xml:space="preserve">Young, Peter </t>
  </si>
  <si>
    <t xml:space="preserve">Watson, Enid </t>
  </si>
  <si>
    <t>Cannell, Peter (George)</t>
  </si>
  <si>
    <t xml:space="preserve">Hamer, Claire </t>
  </si>
  <si>
    <t xml:space="preserve">Tyson, John </t>
  </si>
  <si>
    <t xml:space="preserve">Davison, Nicola </t>
  </si>
  <si>
    <t xml:space="preserve">Cowin, Mark </t>
  </si>
  <si>
    <t>De, Beer Jolinda</t>
  </si>
  <si>
    <t xml:space="preserve">Swales, Julie </t>
  </si>
  <si>
    <t>Paul, Gary Sherry</t>
  </si>
  <si>
    <t xml:space="preserve">Bell, Derek </t>
  </si>
  <si>
    <t xml:space="preserve">Adams, Carli </t>
  </si>
  <si>
    <t xml:space="preserve">Vickers, James </t>
  </si>
  <si>
    <t xml:space="preserve">Riordan, Lindsay </t>
  </si>
  <si>
    <t>Denne, Thurstan Charles</t>
  </si>
  <si>
    <t>Kenna, Hadyn Mark</t>
  </si>
  <si>
    <t xml:space="preserve">Curphey, Audrey </t>
  </si>
  <si>
    <t xml:space="preserve">Haworth, Ian </t>
  </si>
  <si>
    <t xml:space="preserve">Belcher, Claire </t>
  </si>
  <si>
    <t xml:space="preserve">Maddrell, Tracey </t>
  </si>
  <si>
    <t xml:space="preserve">Swales, Keith </t>
  </si>
  <si>
    <t xml:space="preserve">Slater, Mary </t>
  </si>
  <si>
    <t xml:space="preserve">Nicholson, Alison </t>
  </si>
  <si>
    <t xml:space="preserve">Layman, Amanda </t>
  </si>
  <si>
    <t xml:space="preserve">Thomas, Jo </t>
  </si>
  <si>
    <t xml:space="preserve">Crabtree, Cameron </t>
  </si>
  <si>
    <t>rank</t>
  </si>
  <si>
    <t>?</t>
  </si>
  <si>
    <t>George, Michael</t>
  </si>
  <si>
    <t>Motley, Lisa</t>
  </si>
  <si>
    <t>Beighton, Peter</t>
  </si>
  <si>
    <t>Gregson, Donna</t>
  </si>
  <si>
    <t>Smith, Jane</t>
  </si>
  <si>
    <t>Radcliffe, Michael</t>
  </si>
  <si>
    <t>Allen, Gary</t>
  </si>
  <si>
    <t>Sowrey, Benja</t>
  </si>
  <si>
    <t>Stoffberg, Brenda</t>
  </si>
  <si>
    <t>Glen, Tony</t>
  </si>
  <si>
    <t>Edwards, Janet</t>
  </si>
  <si>
    <t>McGregor, Sharon</t>
  </si>
  <si>
    <t>Kenna, Haydn Mark</t>
  </si>
  <si>
    <t>Slinger, Tara Louise</t>
  </si>
  <si>
    <t>Slinger, Paul</t>
  </si>
  <si>
    <t>Hancock, Phil</t>
  </si>
  <si>
    <t>Humphrey, Mark</t>
  </si>
  <si>
    <t>Lodge, Alison</t>
  </si>
  <si>
    <t>Skinner, Richard</t>
  </si>
  <si>
    <t>Gjolleshi, Nicola</t>
  </si>
  <si>
    <t>Kinley, Janie</t>
  </si>
  <si>
    <t>Hill, Linda</t>
  </si>
  <si>
    <t>Gray, Carol</t>
  </si>
  <si>
    <t>Millward, Caroline</t>
  </si>
  <si>
    <t>Kinrade, Lynda</t>
  </si>
  <si>
    <t>Pollins, Pat</t>
  </si>
  <si>
    <t>no. of Peel finishes</t>
  </si>
  <si>
    <t>no. of E2E 20k finishes</t>
  </si>
  <si>
    <t>no. of E2E 50k finishes</t>
  </si>
  <si>
    <t xml:space="preserve">Lambie, Rob </t>
  </si>
  <si>
    <t xml:space="preserve">Melvin, Tom </t>
  </si>
  <si>
    <t xml:space="preserve">Kennaugh, Jane </t>
  </si>
  <si>
    <t xml:space="preserve">Bellando, Maurice </t>
  </si>
  <si>
    <t xml:space="preserve">Hempsall, Mark </t>
  </si>
  <si>
    <t xml:space="preserve">Shipside, Michael </t>
  </si>
  <si>
    <t xml:space="preserve">Winrow, Danny </t>
  </si>
  <si>
    <t xml:space="preserve">McClafferty, John </t>
  </si>
  <si>
    <t>Salmon, Terri</t>
  </si>
  <si>
    <t xml:space="preserve">Goldsmith, Chris </t>
  </si>
  <si>
    <t xml:space="preserve">Moffatt, Maureen </t>
  </si>
  <si>
    <t xml:space="preserve">Shimmin, Fiona </t>
  </si>
  <si>
    <t xml:space="preserve">Valerga, Kenny </t>
  </si>
  <si>
    <t xml:space="preserve">Bridson, Mark </t>
  </si>
  <si>
    <t xml:space="preserve">Cashin, Clare </t>
  </si>
  <si>
    <t xml:space="preserve">Chambers, Lon </t>
  </si>
  <si>
    <t xml:space="preserve">Radcliffe, Ernie </t>
  </si>
  <si>
    <t>Suddards, Fintan</t>
  </si>
  <si>
    <t xml:space="preserve">Kelly, Martin </t>
  </si>
  <si>
    <t xml:space="preserve">Harvey, Jim </t>
  </si>
  <si>
    <t xml:space="preserve">Quane, Robert </t>
  </si>
  <si>
    <t xml:space="preserve">Maddrell, Brian </t>
  </si>
  <si>
    <t>Bettridge, Peter A</t>
  </si>
  <si>
    <t xml:space="preserve">Graham, Kevin </t>
  </si>
  <si>
    <t xml:space="preserve">Mackey, Dave </t>
  </si>
  <si>
    <t xml:space="preserve">Thurlow, Dave </t>
  </si>
  <si>
    <t xml:space="preserve">Black, Liz </t>
  </si>
  <si>
    <t xml:space="preserve">Allen, Steve </t>
  </si>
  <si>
    <t xml:space="preserve">Steed, Leon </t>
  </si>
  <si>
    <t xml:space="preserve">Connolly, Brian </t>
  </si>
  <si>
    <t xml:space="preserve">Irvine, Ian </t>
  </si>
  <si>
    <t xml:space="preserve">Gell, Adrian </t>
  </si>
  <si>
    <t xml:space="preserve">Kennaugh, Caroline </t>
  </si>
  <si>
    <t>Wheeler, Lynda</t>
  </si>
  <si>
    <t xml:space="preserve">Barrow, Grahame </t>
  </si>
  <si>
    <t xml:space="preserve">Ellis, Michael </t>
  </si>
  <si>
    <t xml:space="preserve">Ronan, Ron </t>
  </si>
  <si>
    <t xml:space="preserve">Tyrer, Rick </t>
  </si>
  <si>
    <t xml:space="preserve">Loader, Debbie </t>
  </si>
  <si>
    <t xml:space="preserve">Mulhern, Andy </t>
  </si>
  <si>
    <t xml:space="preserve">Morphet, Colin </t>
  </si>
  <si>
    <t>Bairstow, Bessie (Richard)</t>
  </si>
  <si>
    <t xml:space="preserve">Corteen, Dave </t>
  </si>
  <si>
    <t xml:space="preserve">Perry, Tim </t>
  </si>
  <si>
    <t xml:space="preserve">Henrard, Ann </t>
  </si>
  <si>
    <t xml:space="preserve">Watterson, John </t>
  </si>
  <si>
    <t xml:space="preserve">Cowle, Geoff </t>
  </si>
  <si>
    <t xml:space="preserve">Jordan, Daniel </t>
  </si>
  <si>
    <t xml:space="preserve">Coates, Edmund </t>
  </si>
  <si>
    <t>Cannell, George (Poter)</t>
  </si>
  <si>
    <t xml:space="preserve">Woodrow, Chris </t>
  </si>
  <si>
    <t xml:space="preserve">Goldsmith, Dave </t>
  </si>
  <si>
    <t>Bolton, Anthony</t>
  </si>
  <si>
    <t xml:space="preserve">Cain, Jonny </t>
  </si>
  <si>
    <t xml:space="preserve">Stacey, David </t>
  </si>
  <si>
    <t xml:space="preserve">Stoutt, Neil </t>
  </si>
  <si>
    <t xml:space="preserve">Kennaugh, Martin </t>
  </si>
  <si>
    <t xml:space="preserve">Wray, Chris </t>
  </si>
  <si>
    <t xml:space="preserve">Sleeman, Neil </t>
  </si>
  <si>
    <t xml:space="preserve">Camarda, Paul </t>
  </si>
  <si>
    <t xml:space="preserve">Kaneen, Chris </t>
  </si>
  <si>
    <t xml:space="preserve">Newton, Katie </t>
  </si>
  <si>
    <t xml:space="preserve">Arnold, Barry </t>
  </si>
  <si>
    <t xml:space="preserve">James, Corrina </t>
  </si>
  <si>
    <t>Callister, Adrian</t>
  </si>
  <si>
    <t xml:space="preserve">Maddrell, David </t>
  </si>
  <si>
    <t xml:space="preserve">MacDonald, Sammie </t>
  </si>
  <si>
    <t xml:space="preserve">Mason, Mary </t>
  </si>
  <si>
    <t xml:space="preserve">Mason, Dave </t>
  </si>
  <si>
    <t xml:space="preserve">Hill, Rebecca </t>
  </si>
  <si>
    <t xml:space="preserve">Skillen, Colette </t>
  </si>
  <si>
    <t xml:space="preserve">Hickey, Mark </t>
  </si>
  <si>
    <t xml:space="preserve">Convery, Chaz </t>
  </si>
  <si>
    <t xml:space="preserve">Farnworth, Michael </t>
  </si>
  <si>
    <t xml:space="preserve">McGreevy, Emma </t>
  </si>
  <si>
    <t xml:space="preserve">Whitelegg, Amanda </t>
  </si>
  <si>
    <t xml:space="preserve">McAndry, Zoe </t>
  </si>
  <si>
    <t xml:space="preserve">Gage, Shirley </t>
  </si>
  <si>
    <t xml:space="preserve">Graham, Alison </t>
  </si>
  <si>
    <t xml:space="preserve">Waggett, Fred </t>
  </si>
  <si>
    <t xml:space="preserve">Goldsmith, Lisa </t>
  </si>
  <si>
    <t xml:space="preserve">Walter, Ed </t>
  </si>
  <si>
    <t xml:space="preserve">Goldsmith, Hayley </t>
  </si>
  <si>
    <t xml:space="preserve">Courtie, Beverley </t>
  </si>
  <si>
    <t xml:space="preserve">Gell, Jonathan </t>
  </si>
  <si>
    <t xml:space="preserve">Tebay, Kate </t>
  </si>
  <si>
    <t xml:space="preserve">Aksoy, Jean </t>
  </si>
  <si>
    <t xml:space="preserve">Jones, Simon </t>
  </si>
  <si>
    <t xml:space="preserve">Carter, Jill </t>
  </si>
  <si>
    <t xml:space="preserve">Lelant, John </t>
  </si>
  <si>
    <t xml:space="preserve">Brownlow, Nicki </t>
  </si>
  <si>
    <t xml:space="preserve">Cubbon, Tracey </t>
  </si>
  <si>
    <t xml:space="preserve">Newberry, Bridget </t>
  </si>
  <si>
    <t xml:space="preserve">Kissack, Eric </t>
  </si>
  <si>
    <t xml:space="preserve">Stowell, Graham </t>
  </si>
  <si>
    <t xml:space="preserve">Simpson, Jacqui </t>
  </si>
  <si>
    <t xml:space="preserve">Kirk, Allie </t>
  </si>
  <si>
    <t xml:space="preserve">Lewis, Sally </t>
  </si>
  <si>
    <t xml:space="preserve">Thornhill, Sarah </t>
  </si>
  <si>
    <t xml:space="preserve">Bingham, Eleanor </t>
  </si>
  <si>
    <t>Walker, Kat</t>
  </si>
  <si>
    <t>Helmer, Neil</t>
  </si>
  <si>
    <t xml:space="preserve">Makin, Kim </t>
  </si>
  <si>
    <t xml:space="preserve">Hartnoll, Rachel </t>
  </si>
  <si>
    <t xml:space="preserve">Shalla, Salma </t>
  </si>
  <si>
    <t>Christian, Stephanie</t>
  </si>
  <si>
    <t xml:space="preserve">Ward, Lara </t>
  </si>
  <si>
    <t xml:space="preserve">Ward, Phil </t>
  </si>
  <si>
    <t xml:space="preserve">Kenna, Haydn </t>
  </si>
  <si>
    <t xml:space="preserve">Mulhern, Amy </t>
  </si>
  <si>
    <t xml:space="preserve">Scott, Ian </t>
  </si>
  <si>
    <t>Wild, Rosemary</t>
  </si>
  <si>
    <t xml:space="preserve">Mylrea, Marg </t>
  </si>
  <si>
    <t xml:space="preserve">Feeney, Frank </t>
  </si>
  <si>
    <t>Murray, Anne</t>
  </si>
  <si>
    <t>Finch, Andy</t>
  </si>
  <si>
    <t xml:space="preserve">Ball, Louise </t>
  </si>
  <si>
    <t xml:space="preserve">Andrew, Colm </t>
  </si>
  <si>
    <t xml:space="preserve">Streeter, Paul </t>
  </si>
  <si>
    <t>no. of EC finishes</t>
  </si>
  <si>
    <t>Callister, Robbie (snr.)</t>
  </si>
  <si>
    <t>ranking by fastest time</t>
  </si>
  <si>
    <t>Number of finishes and ranking by fastest time</t>
  </si>
  <si>
    <t>Peel</t>
  </si>
  <si>
    <t>20K finishers by fastest time</t>
  </si>
  <si>
    <t>no. of Peel finishers</t>
  </si>
  <si>
    <t>Peel finishers by fastest time</t>
  </si>
  <si>
    <t>Eairy Cushlin finishers by fastest time</t>
  </si>
  <si>
    <t>50K finishers by fastest time</t>
  </si>
  <si>
    <t>Finishers by fastest time</t>
  </si>
  <si>
    <t>nb The 2006 race terminated at Eairy Cushlin due to adverse weather.</t>
  </si>
  <si>
    <t>mph</t>
  </si>
  <si>
    <t>finished at Eairy Cushlin</t>
  </si>
  <si>
    <t>no. of</t>
  </si>
  <si>
    <t>male</t>
  </si>
  <si>
    <t>female</t>
  </si>
  <si>
    <t/>
  </si>
  <si>
    <t>Le Moignan, Anabela</t>
  </si>
  <si>
    <t>overall</t>
  </si>
  <si>
    <t>31.07 miles</t>
  </si>
  <si>
    <t>12.43 miles</t>
  </si>
  <si>
    <r>
      <t xml:space="preserve">39.22 miles </t>
    </r>
    <r>
      <rPr>
        <b/>
        <sz val="10"/>
        <rFont val="Tahoma"/>
        <family val="2"/>
      </rPr>
      <t>(63.12km)</t>
    </r>
  </si>
  <si>
    <r>
      <t xml:space="preserve">29.5 miles </t>
    </r>
    <r>
      <rPr>
        <b/>
        <sz val="10"/>
        <rFont val="Tahoma"/>
        <family val="2"/>
      </rPr>
      <t>(47.48km)</t>
    </r>
  </si>
  <si>
    <r>
      <t xml:space="preserve">22.16 miles </t>
    </r>
    <r>
      <rPr>
        <b/>
        <sz val="10"/>
        <rFont val="Tahoma"/>
        <family val="2"/>
      </rPr>
      <t>(35.66 km)</t>
    </r>
  </si>
  <si>
    <t>Y</t>
  </si>
  <si>
    <t>Hands, Sean</t>
  </si>
  <si>
    <t>Biesmans, Martijn</t>
  </si>
  <si>
    <t>Cale, Chris</t>
  </si>
  <si>
    <t>Biggart, Sue</t>
  </si>
  <si>
    <t>McCutheon, Andrew</t>
  </si>
  <si>
    <t>Readshaw, Michael</t>
  </si>
  <si>
    <t>Cowin, Alan</t>
  </si>
  <si>
    <t>Harvey, Stephen</t>
  </si>
  <si>
    <t>Haddock, Matthew</t>
  </si>
  <si>
    <t>Robinson, John</t>
  </si>
  <si>
    <t>Crook, Michael</t>
  </si>
  <si>
    <t>Quirk, Simon</t>
  </si>
  <si>
    <t>Pender, Sean</t>
  </si>
  <si>
    <t>Callow, John</t>
  </si>
  <si>
    <t>Gilbertson, Marie</t>
  </si>
  <si>
    <t>Draper, Samantha</t>
  </si>
  <si>
    <t>Callister, Selwyn</t>
  </si>
  <si>
    <t>Quayle, Antony</t>
  </si>
  <si>
    <t>Cretney, David</t>
  </si>
  <si>
    <t>Quayle, Stephanie</t>
  </si>
  <si>
    <t>Coleman, Claire</t>
  </si>
  <si>
    <t>Senogles, Carl</t>
  </si>
  <si>
    <t>Anderson, David</t>
  </si>
  <si>
    <t>Bannan, Mark</t>
  </si>
  <si>
    <t>Gray, Stephanie</t>
  </si>
  <si>
    <t>Haworth, Kellie</t>
  </si>
  <si>
    <t>Campbell, Jackie</t>
  </si>
  <si>
    <t>Campbell, Kevin</t>
  </si>
  <si>
    <t>Kneale, Willie</t>
  </si>
  <si>
    <t>Wynne-Smythe, Gordon</t>
  </si>
  <si>
    <t>Christian, Scott</t>
  </si>
  <si>
    <t>Trenholme, Jane</t>
  </si>
  <si>
    <t>Durkin, Mark</t>
  </si>
  <si>
    <t>Costain, Anita</t>
  </si>
  <si>
    <t>Dugdale, Tony</t>
  </si>
  <si>
    <t>Davies, Ian</t>
  </si>
  <si>
    <t>Ashcroft, Ian</t>
  </si>
  <si>
    <t>Beaman, Jamie</t>
  </si>
  <si>
    <t>Hill, Rebecca</t>
  </si>
  <si>
    <t>Clayton, Joseph</t>
  </si>
  <si>
    <t>Trenholme, Simon</t>
  </si>
  <si>
    <t>Corkill, Stephen</t>
  </si>
  <si>
    <t>Convery, Berti</t>
  </si>
  <si>
    <t>Beyer, Mark</t>
  </si>
  <si>
    <t>Lawrie, Karen</t>
  </si>
  <si>
    <t>Ash, Noel</t>
  </si>
  <si>
    <t>Kerruish, Colette</t>
  </si>
  <si>
    <t>Heading, Courtenay</t>
  </si>
  <si>
    <t>Colquitt, Kath</t>
  </si>
  <si>
    <t>Hardie, Craig</t>
  </si>
  <si>
    <t>Peach, David</t>
  </si>
  <si>
    <t>Kent, Russell</t>
  </si>
  <si>
    <t>Renshaw, Paul</t>
  </si>
  <si>
    <t>Angold, Chris</t>
  </si>
  <si>
    <t>McCune, Jason</t>
  </si>
  <si>
    <t>Green, Keith</t>
  </si>
  <si>
    <t>Harding, Fran</t>
  </si>
  <si>
    <t>Skelly, Andrew</t>
  </si>
  <si>
    <t>Rogalewski, Marek</t>
  </si>
  <si>
    <t>Bell, Peter</t>
  </si>
  <si>
    <t>Hewett, Brian</t>
  </si>
  <si>
    <t>Melvin, Christopher</t>
  </si>
  <si>
    <t>Sykes, Jo</t>
  </si>
  <si>
    <t>Coates, Richard</t>
  </si>
  <si>
    <t>Williams, Mark</t>
  </si>
  <si>
    <t>McHale, David</t>
  </si>
  <si>
    <t>Stacey, David</t>
  </si>
  <si>
    <t>Thacker, Jane</t>
  </si>
  <si>
    <t>Moore, Simon</t>
  </si>
  <si>
    <t>Arzt, Tony</t>
  </si>
  <si>
    <t>Gautrey, Nigel</t>
  </si>
  <si>
    <t>Bowers, Ned</t>
  </si>
  <si>
    <t>Shimmin, Edward</t>
  </si>
  <si>
    <t>Desmarchelier, Julie</t>
  </si>
  <si>
    <t>Smith, Deborah</t>
  </si>
  <si>
    <t>Smith, Jill</t>
  </si>
  <si>
    <t>Brook, Frances</t>
  </si>
  <si>
    <t>Edwards, Ivan</t>
  </si>
  <si>
    <t>Bennett, Jill</t>
  </si>
  <si>
    <t>Omeara, James</t>
  </si>
  <si>
    <t>Trevethan, Lorna</t>
  </si>
  <si>
    <t>Omeara, Kay</t>
  </si>
  <si>
    <t>Moolman, Samantha</t>
  </si>
  <si>
    <t>Bell, Stephen</t>
  </si>
  <si>
    <t>Castle, Andrea</t>
  </si>
  <si>
    <t>Manley, Gillian</t>
  </si>
  <si>
    <t>Dougherty, Amanda</t>
  </si>
  <si>
    <t>Saunders-De-Pons, Tania</t>
  </si>
  <si>
    <t>Birch, Heather</t>
  </si>
  <si>
    <t>Hayes, Katharine</t>
  </si>
  <si>
    <t>Hayes, Adam</t>
  </si>
  <si>
    <t>Ellison, Vincent</t>
  </si>
  <si>
    <t>Fox, Stephen</t>
  </si>
  <si>
    <t>Gale, Lynda</t>
  </si>
  <si>
    <t>Marshall, Edward</t>
  </si>
  <si>
    <t>Black, Matt</t>
  </si>
  <si>
    <t>Weir, Sean</t>
  </si>
  <si>
    <t>Mackay, Fraser</t>
  </si>
  <si>
    <t>Hardie, Carl</t>
  </si>
  <si>
    <t>Senogles, Gillian</t>
  </si>
  <si>
    <t>Harrison, Sylvia</t>
  </si>
  <si>
    <t>Bray, Angela</t>
  </si>
  <si>
    <t>Redmayne, Kerry</t>
  </si>
  <si>
    <t>Burman, Laura</t>
  </si>
  <si>
    <t>Moyer, Bryan</t>
  </si>
  <si>
    <t>Moyer, Peter</t>
  </si>
  <si>
    <t>Joyce, Lesley</t>
  </si>
  <si>
    <t>Knott, Tim</t>
  </si>
  <si>
    <t>Callister, Mike</t>
  </si>
  <si>
    <t>Locking, Karen</t>
  </si>
  <si>
    <t>Leggette, Sharon</t>
  </si>
  <si>
    <t>Bellis, Alison</t>
  </si>
  <si>
    <t>Minay, Dave</t>
  </si>
  <si>
    <t>Craine, Breeshey</t>
  </si>
  <si>
    <t>Skillicorn, Sheila</t>
  </si>
  <si>
    <t>Page, Julia</t>
  </si>
  <si>
    <t>Hughes, Robert</t>
  </si>
  <si>
    <t>Gale, Tony</t>
  </si>
  <si>
    <t>Barratt, Mike</t>
  </si>
  <si>
    <t>Whaley, Joan</t>
  </si>
  <si>
    <t>Butler, Amanda</t>
  </si>
  <si>
    <t>Russell, Peter</t>
  </si>
  <si>
    <t>Marshall, Andrew</t>
  </si>
  <si>
    <t>Ball, Sammy</t>
  </si>
  <si>
    <t>Wilson, Carl</t>
  </si>
  <si>
    <t>Moore, Jo</t>
  </si>
  <si>
    <t>Goodall, Anne</t>
  </si>
  <si>
    <t>Watson, Mark</t>
  </si>
  <si>
    <t>Lawrie, Dave</t>
  </si>
  <si>
    <t>Beagan, Anthony</t>
  </si>
  <si>
    <t>Moore, Sarah</t>
  </si>
  <si>
    <t>McCulloch, Alan</t>
  </si>
  <si>
    <t>Webb, Les</t>
  </si>
  <si>
    <t>Moynihan, Bernie</t>
  </si>
  <si>
    <t>Moynihan, Steve</t>
  </si>
  <si>
    <t>White, Andrew</t>
  </si>
  <si>
    <t>Boardman, Andrew</t>
  </si>
  <si>
    <t>Callister, Tony</t>
  </si>
  <si>
    <t>Corteen, David</t>
  </si>
  <si>
    <t>Watson, Carl</t>
  </si>
  <si>
    <t>Hudson, Mark</t>
  </si>
  <si>
    <t>Murphy, James</t>
  </si>
  <si>
    <t>Coates, Ed</t>
  </si>
  <si>
    <t>Christian, Colin</t>
  </si>
  <si>
    <t>Piggin, Pete</t>
  </si>
  <si>
    <t>Horne, Jackie</t>
  </si>
  <si>
    <t>Hawke, Debbie</t>
  </si>
  <si>
    <t>Bassett, James</t>
  </si>
  <si>
    <t>Zachorecki, Ann</t>
  </si>
  <si>
    <t>Curphey, James</t>
  </si>
  <si>
    <t>Hainge, Marie</t>
  </si>
  <si>
    <t>Hutson, Janet</t>
  </si>
  <si>
    <t>Rober, Gustav</t>
  </si>
  <si>
    <t>McWade, Jackie</t>
  </si>
  <si>
    <t>George, Irene</t>
  </si>
  <si>
    <t>Dawson, Amy</t>
  </si>
  <si>
    <t>Gregson, Matthew</t>
  </si>
  <si>
    <t>Newbery, Bridget</t>
  </si>
  <si>
    <t>Grady, Les</t>
  </si>
  <si>
    <t>Skillaw, Paul</t>
  </si>
  <si>
    <t>Williams, Stuart</t>
  </si>
  <si>
    <t>Weir, Glenn</t>
  </si>
  <si>
    <t>Horgan, Philip</t>
  </si>
  <si>
    <t>Kelch, Debbie</t>
  </si>
  <si>
    <t>Cheeseman, Sharon</t>
  </si>
  <si>
    <t>Bellis, Michael</t>
  </si>
  <si>
    <t>Kelly, Ronnie</t>
  </si>
  <si>
    <t>Raven, Nicola</t>
  </si>
  <si>
    <t>Briggs, Christine</t>
  </si>
  <si>
    <t>Watterson, Claire</t>
  </si>
  <si>
    <t>Whitaker, Joanne</t>
  </si>
  <si>
    <t>Farnworth, Wilf</t>
  </si>
  <si>
    <t>Swales, Chris</t>
  </si>
  <si>
    <t>Tyrer, Biffy</t>
  </si>
  <si>
    <t>Burnham, Edward</t>
  </si>
  <si>
    <t>Chase, Carolyn</t>
  </si>
  <si>
    <t>Samani, Chiva</t>
  </si>
  <si>
    <t>Kennish, Jean</t>
  </si>
  <si>
    <t>Stanton, Claire</t>
  </si>
  <si>
    <t>Flaherty, Caroline</t>
  </si>
  <si>
    <t>Shaw, Sarah</t>
  </si>
  <si>
    <t>Cummins, Diane</t>
  </si>
  <si>
    <t>Bridges, Rachel</t>
  </si>
  <si>
    <t>Leivers, Rebecca</t>
  </si>
  <si>
    <t>Dighton, Kerstin</t>
  </si>
  <si>
    <t>Slinger, Tara</t>
  </si>
  <si>
    <t>Shaw, Conrad</t>
  </si>
  <si>
    <t>Thompson, Hannah</t>
  </si>
  <si>
    <t>McDowell, Lucy</t>
  </si>
  <si>
    <t>Haswell, Emma</t>
  </si>
  <si>
    <t>Kinnish, Dawn</t>
  </si>
  <si>
    <t>Shield, Anthony</t>
  </si>
  <si>
    <t>Ball, Anthony</t>
  </si>
  <si>
    <t>Hodge, Sue</t>
  </si>
  <si>
    <t>Beaman, James</t>
  </si>
  <si>
    <t>Oneil, Robert</t>
  </si>
  <si>
    <t>Smith, Russell</t>
  </si>
  <si>
    <t>Simpson, Stephen</t>
  </si>
  <si>
    <t>Libenberg, Kirsty</t>
  </si>
  <si>
    <t>Libenberg, Riaan</t>
  </si>
  <si>
    <t>McLellan, Ann</t>
  </si>
  <si>
    <t>Sweeney, Michael</t>
  </si>
  <si>
    <t>Moroney, Mark</t>
  </si>
  <si>
    <t>Rolfe, April</t>
  </si>
  <si>
    <t>Buffini, Liz</t>
  </si>
  <si>
    <t>Buffini, Mike</t>
  </si>
  <si>
    <t>McQuaid, Imelda</t>
  </si>
  <si>
    <t>Smith, Charli</t>
  </si>
  <si>
    <t>Greal-Wilkes, Sylvie</t>
  </si>
  <si>
    <t>Corlett, Shirley</t>
  </si>
  <si>
    <t>Pote, Lottie</t>
  </si>
  <si>
    <t>Cryer, Jennie</t>
  </si>
  <si>
    <t>Cubbon, Melissa</t>
  </si>
  <si>
    <t>Bridges, Rosie</t>
  </si>
  <si>
    <t>Weir, Kirsty</t>
  </si>
  <si>
    <t>Whitley, Kate</t>
  </si>
  <si>
    <t>Fenlon, Laura</t>
  </si>
  <si>
    <t>Moore, James</t>
  </si>
  <si>
    <t>Cowin, Paul</t>
  </si>
  <si>
    <t>Webber, Robert</t>
  </si>
  <si>
    <t>Cubbon, Eunice</t>
  </si>
  <si>
    <t>Qualtrough, Will</t>
  </si>
  <si>
    <t>Garvey, John</t>
  </si>
  <si>
    <t>Horgan, Vicky</t>
  </si>
  <si>
    <t>Farrant, Catriona</t>
  </si>
  <si>
    <t>Prince, Kathryn</t>
  </si>
  <si>
    <t>Lyall, Jane</t>
  </si>
  <si>
    <t>Higgins, Victoria</t>
  </si>
  <si>
    <t>Barrow, Marc</t>
  </si>
  <si>
    <t>Cowin, Stephanie</t>
  </si>
  <si>
    <t>Bettison, Emily</t>
  </si>
  <si>
    <t>Bell, Karen</t>
  </si>
  <si>
    <t>Cottier, Emma</t>
  </si>
  <si>
    <t>Cosgrove, James</t>
  </si>
  <si>
    <t>Muscutt, Peter</t>
  </si>
  <si>
    <t>Bell, Ali</t>
  </si>
  <si>
    <t>Andrews, Neil</t>
  </si>
  <si>
    <t>Nolan, Andrea</t>
  </si>
  <si>
    <t>Fenlon, Emma</t>
  </si>
  <si>
    <t>Popelier, Liz</t>
  </si>
  <si>
    <t>Williams, Robyn</t>
  </si>
  <si>
    <t>Sharples, Peter</t>
  </si>
  <si>
    <t>Sharples, Susan</t>
  </si>
  <si>
    <t>Biddulph, Suzanne</t>
  </si>
  <si>
    <t>Neale, Di</t>
  </si>
  <si>
    <t>Ladies</t>
  </si>
  <si>
    <t>New course 2002 - 2008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</si>
</sst>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2"/>
      <name val="Arial"/>
      <family val="0"/>
    </font>
    <font>
      <sz val="8"/>
      <name val="Tahoma"/>
      <family val="2"/>
    </font>
    <font>
      <b/>
      <sz val="14"/>
      <color indexed="12"/>
      <name val="Tahoma"/>
      <family val="2"/>
    </font>
    <font>
      <sz val="10"/>
      <color indexed="12"/>
      <name val="Arial"/>
      <family val="0"/>
    </font>
    <font>
      <b/>
      <sz val="16"/>
      <color indexed="12"/>
      <name val="Tahoma"/>
      <family val="2"/>
    </font>
    <font>
      <b/>
      <sz val="14.75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Arial"/>
      <family val="0"/>
    </font>
    <font>
      <b/>
      <sz val="15"/>
      <name val="Tahoma"/>
      <family val="2"/>
    </font>
    <font>
      <b/>
      <u val="single"/>
      <sz val="22"/>
      <color indexed="12"/>
      <name val="Tahoma"/>
      <family val="2"/>
    </font>
    <font>
      <sz val="10"/>
      <color indexed="14"/>
      <name val="Arial"/>
      <family val="2"/>
    </font>
    <font>
      <b/>
      <sz val="10"/>
      <color indexed="10"/>
      <name val="Arial"/>
      <family val="0"/>
    </font>
    <font>
      <b/>
      <sz val="10"/>
      <color indexed="10"/>
      <name val="Tahoma"/>
      <family val="2"/>
    </font>
    <font>
      <b/>
      <sz val="14"/>
      <color indexed="1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2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68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Alignment="1">
      <alignment horizontal="center" vertical="top" wrapText="1"/>
    </xf>
    <xf numFmtId="168" fontId="2" fillId="2" borderId="0" xfId="0" applyNumberFormat="1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0" fillId="2" borderId="0" xfId="0" applyFill="1" applyBorder="1" applyAlignment="1">
      <alignment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6" fontId="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E2E finishers (new course) 2002 -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Finishers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solidFill>
                  <a:srgbClr val="0000FF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(Charts!$O$4:$R$4,Charts!$T$4,Charts!$U$4)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(Charts!$O$2:$R$2,Charts!$T$2:$U$2)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5647036"/>
        <c:axId val="6605597"/>
      </c:lineChart>
      <c:catAx>
        <c:axId val="15647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05597"/>
        <c:crosses val="autoZero"/>
        <c:auto val="1"/>
        <c:lblOffset val="100"/>
        <c:noMultiLvlLbl val="0"/>
      </c:catAx>
      <c:valAx>
        <c:axId val="660559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4703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Peel finishers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solidFill>
                  <a:srgbClr val="0000FF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(Peel!$L$15:$L$20,Peel!$L$21)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(Peel!$K$15:$K$20,Peel!$K$21)</c:f>
              <c:numCache>
                <c:ptCount val="7"/>
                <c:pt idx="0">
                  <c:v>33</c:v>
                </c:pt>
                <c:pt idx="1">
                  <c:v>70</c:v>
                </c:pt>
                <c:pt idx="2">
                  <c:v>79</c:v>
                </c:pt>
                <c:pt idx="3">
                  <c:v>96</c:v>
                </c:pt>
                <c:pt idx="4">
                  <c:v>75</c:v>
                </c:pt>
                <c:pt idx="5">
                  <c:v>75</c:v>
                </c:pt>
                <c:pt idx="6">
                  <c:v>111</c:v>
                </c:pt>
              </c:numCache>
            </c:numRef>
          </c:val>
          <c:smooth val="0"/>
        </c:ser>
        <c:axId val="59450374"/>
        <c:axId val="65291319"/>
      </c:lineChart>
      <c:catAx>
        <c:axId val="59450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91319"/>
        <c:crosses val="autoZero"/>
        <c:auto val="1"/>
        <c:lblOffset val="100"/>
        <c:noMultiLvlLbl val="0"/>
      </c:catAx>
      <c:valAx>
        <c:axId val="65291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03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142875</xdr:rowOff>
    </xdr:from>
    <xdr:to>
      <xdr:col>12</xdr:col>
      <xdr:colOff>9525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628775" y="304800"/>
        <a:ext cx="56959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29</xdr:row>
      <xdr:rowOff>66675</xdr:rowOff>
    </xdr:from>
    <xdr:to>
      <xdr:col>12</xdr:col>
      <xdr:colOff>0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1619250" y="4762500"/>
        <a:ext cx="56959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00"/>
  <sheetViews>
    <sheetView showZeros="0" tabSelected="1" workbookViewId="0" topLeftCell="A1">
      <pane ySplit="2" topLeftCell="BM734" activePane="bottomLeft" state="frozen"/>
      <selection pane="topLeft" activeCell="A1" sqref="A1"/>
      <selection pane="bottomLeft" activeCell="D736" sqref="D736"/>
    </sheetView>
  </sheetViews>
  <sheetFormatPr defaultColWidth="9.140625" defaultRowHeight="12.75"/>
  <cols>
    <col min="1" max="1" width="6.421875" style="3" hidden="1" customWidth="1"/>
    <col min="2" max="2" width="7.00390625" style="3" customWidth="1"/>
    <col min="3" max="3" width="22.00390625" style="3" customWidth="1"/>
    <col min="4" max="4" width="7.140625" style="2" customWidth="1"/>
    <col min="5" max="5" width="9.28125" style="2" customWidth="1"/>
    <col min="6" max="6" width="9.28125" style="6" customWidth="1"/>
    <col min="7" max="7" width="9.28125" style="2" customWidth="1"/>
    <col min="8" max="8" width="9.140625" style="12" customWidth="1"/>
    <col min="9" max="17" width="9.140625" style="3" customWidth="1"/>
    <col min="18" max="18" width="9.140625" style="3" hidden="1" customWidth="1"/>
    <col min="19" max="16384" width="9.140625" style="3" customWidth="1"/>
  </cols>
  <sheetData>
    <row r="1" spans="3:12" ht="48" customHeight="1">
      <c r="C1" s="25" t="s">
        <v>1348</v>
      </c>
      <c r="D1" s="25"/>
      <c r="G1" s="24"/>
      <c r="H1" s="25"/>
      <c r="I1" s="25"/>
      <c r="J1" s="25"/>
      <c r="K1" s="25"/>
      <c r="L1" s="25"/>
    </row>
    <row r="2" spans="1:12" ht="37.5" customHeight="1">
      <c r="A2" s="16"/>
      <c r="B2" s="16" t="s">
        <v>926</v>
      </c>
      <c r="C2" s="16" t="s">
        <v>486</v>
      </c>
      <c r="D2" s="17" t="s">
        <v>487</v>
      </c>
      <c r="E2" s="16" t="s">
        <v>488</v>
      </c>
      <c r="F2" s="18" t="s">
        <v>492</v>
      </c>
      <c r="G2" s="16" t="s">
        <v>489</v>
      </c>
      <c r="H2" s="19" t="s">
        <v>1088</v>
      </c>
      <c r="I2" s="40" t="s">
        <v>1098</v>
      </c>
      <c r="J2" s="40"/>
      <c r="K2" s="40"/>
      <c r="L2" s="40"/>
    </row>
    <row r="3" spans="1:18" ht="12.75" customHeight="1" thickBot="1">
      <c r="A3" s="3" t="s">
        <v>1091</v>
      </c>
      <c r="B3" s="2">
        <v>1</v>
      </c>
      <c r="C3" s="3" t="s">
        <v>1102</v>
      </c>
      <c r="D3" s="2">
        <f>IF(SUMPRODUCT(--(TRIM(C$3:C3)=TRIM(C3)))&gt;1,"",SUMPRODUCT(--(TRIM(C$3:C$818)=TRIM(C3))))</f>
        <v>2</v>
      </c>
      <c r="E3" s="31">
        <v>0.2806365740740747</v>
      </c>
      <c r="F3" s="6">
        <v>1</v>
      </c>
      <c r="G3" s="2">
        <v>2008</v>
      </c>
      <c r="H3" s="12">
        <f>39.22/E3/24</f>
        <v>5.8230708953684855</v>
      </c>
      <c r="R3" s="3" t="s">
        <v>1101</v>
      </c>
    </row>
    <row r="4" spans="1:18" ht="12.75">
      <c r="A4" s="3" t="s">
        <v>1091</v>
      </c>
      <c r="B4" s="2">
        <v>2</v>
      </c>
      <c r="C4" s="3" t="s">
        <v>928</v>
      </c>
      <c r="D4" s="2">
        <f>IF(SUMPRODUCT(--(TRIM(C$3:C4)=TRIM(C4)))&gt;1,"",SUMPRODUCT(--(TRIM(C$3:C$818)=TRIM(C4))))</f>
        <v>3</v>
      </c>
      <c r="E4" s="31">
        <v>0.28626157407407476</v>
      </c>
      <c r="F4" s="6">
        <v>2</v>
      </c>
      <c r="G4" s="2">
        <v>2008</v>
      </c>
      <c r="H4" s="12">
        <f aca="true" t="shared" si="0" ref="H4:H67">39.22/E4/24</f>
        <v>5.7086483645332</v>
      </c>
      <c r="I4" s="34" t="s">
        <v>1086</v>
      </c>
      <c r="J4" s="35"/>
      <c r="K4" s="35"/>
      <c r="L4" s="35"/>
      <c r="M4" s="36"/>
      <c r="R4" s="3" t="s">
        <v>1101</v>
      </c>
    </row>
    <row r="5" spans="1:18" ht="13.5" thickBot="1">
      <c r="A5" s="3" t="s">
        <v>1091</v>
      </c>
      <c r="B5" s="2">
        <v>3</v>
      </c>
      <c r="C5" s="3" t="s">
        <v>3</v>
      </c>
      <c r="D5" s="2">
        <f>IF(SUMPRODUCT(--(TRIM(C$3:C5)=TRIM(C5)))&gt;1,"",SUMPRODUCT(--(TRIM(C$3:C$818)=TRIM(C5))))</f>
        <v>4</v>
      </c>
      <c r="E5" s="31">
        <v>0.28780092592592654</v>
      </c>
      <c r="F5" s="6">
        <v>3</v>
      </c>
      <c r="G5" s="2">
        <v>2008</v>
      </c>
      <c r="H5" s="12">
        <f t="shared" si="0"/>
        <v>5.678114694763923</v>
      </c>
      <c r="I5" s="37"/>
      <c r="J5" s="38"/>
      <c r="K5" s="38"/>
      <c r="L5" s="38"/>
      <c r="M5" s="39"/>
      <c r="R5" s="3" t="s">
        <v>1101</v>
      </c>
    </row>
    <row r="6" spans="1:18" ht="12.75">
      <c r="A6" s="3" t="s">
        <v>1091</v>
      </c>
      <c r="B6" s="2">
        <v>4</v>
      </c>
      <c r="C6" s="3" t="s">
        <v>0</v>
      </c>
      <c r="D6" s="2">
        <f>IF(SUMPRODUCT(--(TRIM(C$3:C6)=TRIM(C6)))&gt;1,"",SUMPRODUCT(--(TRIM(C$3:C$818)=TRIM(C6))))</f>
        <v>5</v>
      </c>
      <c r="E6" s="31">
        <v>0.2891898148148148</v>
      </c>
      <c r="F6" s="2">
        <v>1</v>
      </c>
      <c r="G6" s="2">
        <v>2007</v>
      </c>
      <c r="H6" s="12">
        <f t="shared" si="0"/>
        <v>5.650844472904827</v>
      </c>
      <c r="R6" s="3" t="s">
        <v>1101</v>
      </c>
    </row>
    <row r="7" spans="1:18" ht="12.75">
      <c r="A7" s="3" t="s">
        <v>1091</v>
      </c>
      <c r="B7" s="2">
        <v>5</v>
      </c>
      <c r="C7" s="3" t="s">
        <v>490</v>
      </c>
      <c r="D7" s="2">
        <f>IF(SUMPRODUCT(--(TRIM(C$3:C7)=TRIM(C7)))&gt;1,"",SUMPRODUCT(--(TRIM(C$3:C$818)=TRIM(C7))))</f>
      </c>
      <c r="E7" s="31">
        <v>0.2896064814814815</v>
      </c>
      <c r="F7" s="2">
        <v>1</v>
      </c>
      <c r="G7" s="2">
        <v>2003</v>
      </c>
      <c r="H7" s="12">
        <f t="shared" si="0"/>
        <v>5.64271441131804</v>
      </c>
      <c r="R7" s="3" t="s">
        <v>1101</v>
      </c>
    </row>
    <row r="8" spans="1:18" ht="12.75">
      <c r="A8" s="3" t="s">
        <v>1091</v>
      </c>
      <c r="B8" s="2">
        <v>6</v>
      </c>
      <c r="C8" s="3" t="s">
        <v>0</v>
      </c>
      <c r="D8" s="2">
        <f>IF(SUMPRODUCT(--(TRIM(C$3:C8)=TRIM(C8)))&gt;1,"",SUMPRODUCT(--(TRIM(C$3:C$818)=TRIM(C8))))</f>
      </c>
      <c r="E8" s="31">
        <v>0.2909143518518518</v>
      </c>
      <c r="F8" s="6">
        <v>1</v>
      </c>
      <c r="G8" s="2">
        <v>2005</v>
      </c>
      <c r="H8" s="12">
        <f t="shared" si="0"/>
        <v>5.617346329818978</v>
      </c>
      <c r="K8" s="20" t="s">
        <v>1090</v>
      </c>
      <c r="L8" s="8"/>
      <c r="R8" s="3" t="s">
        <v>1101</v>
      </c>
    </row>
    <row r="9" spans="1:18" ht="12.75">
      <c r="A9" s="3" t="s">
        <v>1091</v>
      </c>
      <c r="B9" s="2">
        <v>7</v>
      </c>
      <c r="C9" s="3" t="s">
        <v>1</v>
      </c>
      <c r="D9" s="2">
        <f>IF(SUMPRODUCT(--(TRIM(C$3:C9)=TRIM(C9)))&gt;1,"",SUMPRODUCT(--(TRIM(C$3:C$818)=TRIM(C9))))</f>
        <v>2</v>
      </c>
      <c r="E9" s="31">
        <v>0.2918634259259266</v>
      </c>
      <c r="F9" s="6">
        <v>4</v>
      </c>
      <c r="G9" s="2">
        <v>2008</v>
      </c>
      <c r="H9" s="12">
        <f t="shared" si="0"/>
        <v>5.599079985723903</v>
      </c>
      <c r="K9" s="21" t="s">
        <v>491</v>
      </c>
      <c r="L9" s="9" t="s">
        <v>489</v>
      </c>
      <c r="R9" s="3" t="s">
        <v>1101</v>
      </c>
    </row>
    <row r="10" spans="1:18" ht="12.75">
      <c r="A10" s="3" t="s">
        <v>1091</v>
      </c>
      <c r="B10" s="2">
        <v>8</v>
      </c>
      <c r="C10" s="3" t="s">
        <v>0</v>
      </c>
      <c r="D10" s="2">
        <f>IF(SUMPRODUCT(--(TRIM(C$3:C10)=TRIM(C10)))&gt;1,"",SUMPRODUCT(--(TRIM(C$3:C$818)=TRIM(C10))))</f>
      </c>
      <c r="E10" s="31">
        <v>0.2920138888888889</v>
      </c>
      <c r="F10" s="6">
        <v>1</v>
      </c>
      <c r="G10" s="6">
        <v>2004</v>
      </c>
      <c r="H10" s="12">
        <f t="shared" si="0"/>
        <v>5.596195005945302</v>
      </c>
      <c r="K10" s="2">
        <f>COUNTIF(G$3:G$818,L10)</f>
        <v>101</v>
      </c>
      <c r="L10" s="2">
        <v>2002</v>
      </c>
      <c r="R10" s="3" t="s">
        <v>1101</v>
      </c>
    </row>
    <row r="11" spans="1:18" ht="12.75">
      <c r="A11" s="3" t="s">
        <v>1091</v>
      </c>
      <c r="B11" s="2">
        <v>9</v>
      </c>
      <c r="C11" s="3" t="s">
        <v>1</v>
      </c>
      <c r="D11" s="2">
        <f>IF(SUMPRODUCT(--(TRIM(C$3:C11)=TRIM(C11)))&gt;1,"",SUMPRODUCT(--(TRIM(C$3:C$818)=TRIM(C11))))</f>
      </c>
      <c r="E11" s="31">
        <v>0.2928935185185185</v>
      </c>
      <c r="F11" s="2">
        <v>2</v>
      </c>
      <c r="G11" s="2">
        <v>2007</v>
      </c>
      <c r="H11" s="12">
        <f t="shared" si="0"/>
        <v>5.57938828736268</v>
      </c>
      <c r="K11" s="2">
        <f aca="true" t="shared" si="1" ref="K11:K16">COUNTIF(G$3:G$818,L11)</f>
        <v>122</v>
      </c>
      <c r="L11" s="2">
        <v>2003</v>
      </c>
      <c r="R11" s="3" t="s">
        <v>1101</v>
      </c>
    </row>
    <row r="12" spans="1:18" ht="12.75">
      <c r="A12" s="3" t="s">
        <v>1091</v>
      </c>
      <c r="B12" s="2">
        <v>10</v>
      </c>
      <c r="C12" s="3" t="s">
        <v>2</v>
      </c>
      <c r="D12" s="2">
        <f>IF(SUMPRODUCT(--(TRIM(C$3:C12)=TRIM(C12)))&gt;1,"",SUMPRODUCT(--(TRIM(C$3:C$818)=TRIM(C12))))</f>
      </c>
      <c r="E12" s="31">
        <v>0.2934722222222222</v>
      </c>
      <c r="F12" s="2">
        <v>2</v>
      </c>
      <c r="G12" s="2">
        <v>2003</v>
      </c>
      <c r="H12" s="12">
        <f t="shared" si="0"/>
        <v>5.568386180785613</v>
      </c>
      <c r="K12" s="2">
        <f t="shared" si="1"/>
        <v>110</v>
      </c>
      <c r="L12" s="2">
        <v>2004</v>
      </c>
      <c r="R12" s="3" t="s">
        <v>1101</v>
      </c>
    </row>
    <row r="13" spans="1:18" ht="12.75" customHeight="1">
      <c r="A13" s="3" t="s">
        <v>1091</v>
      </c>
      <c r="B13" s="2">
        <v>11</v>
      </c>
      <c r="C13" s="3" t="s">
        <v>3</v>
      </c>
      <c r="D13" s="2">
        <f>IF(SUMPRODUCT(--(TRIM(C$3:C13)=TRIM(C13)))&gt;1,"",SUMPRODUCT(--(TRIM(C$3:C$818)=TRIM(C13))))</f>
      </c>
      <c r="E13" s="31">
        <v>0.2994675925925926</v>
      </c>
      <c r="F13" s="2">
        <v>3</v>
      </c>
      <c r="G13" s="2">
        <v>2007</v>
      </c>
      <c r="H13" s="12">
        <f t="shared" si="0"/>
        <v>5.456906547112932</v>
      </c>
      <c r="K13" s="2">
        <f t="shared" si="1"/>
        <v>150</v>
      </c>
      <c r="L13" s="2">
        <v>2005</v>
      </c>
      <c r="R13" s="3" t="s">
        <v>1101</v>
      </c>
    </row>
    <row r="14" spans="1:18" ht="12.75">
      <c r="A14" s="3" t="s">
        <v>1091</v>
      </c>
      <c r="B14" s="2">
        <v>12</v>
      </c>
      <c r="C14" s="3" t="s">
        <v>4</v>
      </c>
      <c r="D14" s="2">
        <f>IF(SUMPRODUCT(--(TRIM(C$3:C14)=TRIM(C14)))&gt;1,"",SUMPRODUCT(--(TRIM(C$3:C$818)=TRIM(C14))))</f>
        <v>5</v>
      </c>
      <c r="E14" s="31">
        <v>0.2998958333333333</v>
      </c>
      <c r="F14" s="6">
        <v>2</v>
      </c>
      <c r="G14" s="2">
        <v>2005</v>
      </c>
      <c r="H14" s="12">
        <f t="shared" si="0"/>
        <v>5.449114275790205</v>
      </c>
      <c r="K14" s="2">
        <f t="shared" si="1"/>
        <v>0</v>
      </c>
      <c r="L14" s="2">
        <v>2006</v>
      </c>
      <c r="M14" s="3" t="s">
        <v>1089</v>
      </c>
      <c r="R14" s="3" t="s">
        <v>1101</v>
      </c>
    </row>
    <row r="15" spans="1:18" ht="12.75">
      <c r="A15" s="3" t="s">
        <v>1091</v>
      </c>
      <c r="B15" s="2">
        <v>13</v>
      </c>
      <c r="C15" s="3" t="s">
        <v>0</v>
      </c>
      <c r="D15" s="2">
        <f>IF(SUMPRODUCT(--(TRIM(C$3:C15)=TRIM(C15)))&gt;1,"",SUMPRODUCT(--(TRIM(C$3:C$818)=TRIM(C15))))</f>
      </c>
      <c r="E15" s="31">
        <v>0.29990740740740746</v>
      </c>
      <c r="F15" s="2">
        <v>1</v>
      </c>
      <c r="G15" s="2">
        <v>2002</v>
      </c>
      <c r="H15" s="12">
        <f t="shared" si="0"/>
        <v>5.4489039827107115</v>
      </c>
      <c r="K15" s="2">
        <f t="shared" si="1"/>
        <v>168</v>
      </c>
      <c r="L15" s="2">
        <v>2007</v>
      </c>
      <c r="R15" s="3" t="s">
        <v>1101</v>
      </c>
    </row>
    <row r="16" spans="1:18" ht="12.75">
      <c r="A16" s="3" t="s">
        <v>1091</v>
      </c>
      <c r="B16" s="2">
        <v>14</v>
      </c>
      <c r="C16" s="3" t="s">
        <v>1103</v>
      </c>
      <c r="D16" s="2">
        <f>IF(SUMPRODUCT(--(TRIM(C$3:C16)=TRIM(C16)))&gt;1,"",SUMPRODUCT(--(TRIM(C$3:C$818)=TRIM(C16))))</f>
        <v>1</v>
      </c>
      <c r="E16" s="31">
        <v>0.300208333333334</v>
      </c>
      <c r="F16" s="6">
        <v>5</v>
      </c>
      <c r="G16" s="2">
        <v>2008</v>
      </c>
      <c r="H16" s="12">
        <f t="shared" si="0"/>
        <v>5.443442054129065</v>
      </c>
      <c r="K16" s="2">
        <f t="shared" si="1"/>
        <v>165</v>
      </c>
      <c r="L16" s="2">
        <v>2008</v>
      </c>
      <c r="R16" s="3" t="s">
        <v>1101</v>
      </c>
    </row>
    <row r="17" spans="1:18" ht="12.75">
      <c r="A17" s="3" t="s">
        <v>1091</v>
      </c>
      <c r="B17" s="2">
        <v>15</v>
      </c>
      <c r="C17" s="3" t="s">
        <v>1104</v>
      </c>
      <c r="D17" s="2">
        <f>IF(SUMPRODUCT(--(TRIM(C$3:C17)=TRIM(C17)))&gt;1,"",SUMPRODUCT(--(TRIM(C$3:C$818)=TRIM(C17))))</f>
        <v>5</v>
      </c>
      <c r="E17" s="31">
        <v>0.30092592592592665</v>
      </c>
      <c r="F17" s="6">
        <v>6</v>
      </c>
      <c r="G17" s="2">
        <v>2008</v>
      </c>
      <c r="H17" s="12">
        <f t="shared" si="0"/>
        <v>5.430461538461525</v>
      </c>
      <c r="K17" s="2">
        <f>COUNTIF(G$3:G$653,L17)</f>
        <v>0</v>
      </c>
      <c r="L17" s="2"/>
      <c r="R17" s="3" t="s">
        <v>1101</v>
      </c>
    </row>
    <row r="18" spans="1:18" ht="12.75">
      <c r="A18" s="3" t="s">
        <v>1092</v>
      </c>
      <c r="B18" s="2">
        <v>16</v>
      </c>
      <c r="C18" s="3" t="s">
        <v>1105</v>
      </c>
      <c r="D18" s="2">
        <f>IF(SUMPRODUCT(--(TRIM(C$3:C18)=TRIM(C18)))&gt;1,"",SUMPRODUCT(--(TRIM(C$3:C$818)=TRIM(C18))))</f>
        <v>3</v>
      </c>
      <c r="E18" s="31">
        <v>0.30100694444444515</v>
      </c>
      <c r="F18" s="6">
        <v>7</v>
      </c>
      <c r="G18" s="2">
        <v>2008</v>
      </c>
      <c r="H18" s="12">
        <f t="shared" si="0"/>
        <v>5.428999884646429</v>
      </c>
      <c r="K18" s="2">
        <f>COUNTIF(G$3:G$653,L18)</f>
        <v>0</v>
      </c>
      <c r="L18" s="2"/>
      <c r="R18" s="3" t="s">
        <v>1101</v>
      </c>
    </row>
    <row r="19" spans="1:18" ht="12.75" customHeight="1">
      <c r="A19" s="3" t="s">
        <v>1091</v>
      </c>
      <c r="B19" s="2">
        <v>17</v>
      </c>
      <c r="C19" s="3" t="s">
        <v>5</v>
      </c>
      <c r="D19" s="2">
        <f>IF(SUMPRODUCT(--(TRIM(C$3:C19)=TRIM(C19)))&gt;1,"",SUMPRODUCT(--(TRIM(C$3:C$818)=TRIM(C19))))</f>
      </c>
      <c r="E19" s="31">
        <v>0.30211805555555554</v>
      </c>
      <c r="F19" s="2">
        <v>4</v>
      </c>
      <c r="G19" s="2">
        <v>2007</v>
      </c>
      <c r="H19" s="12">
        <f t="shared" si="0"/>
        <v>5.4090334444316746</v>
      </c>
      <c r="R19" s="3" t="s">
        <v>1101</v>
      </c>
    </row>
    <row r="20" spans="1:18" ht="12.75">
      <c r="A20" s="3" t="s">
        <v>1091</v>
      </c>
      <c r="B20" s="2">
        <v>18</v>
      </c>
      <c r="C20" s="3" t="s">
        <v>16</v>
      </c>
      <c r="D20" s="2">
        <f>IF(SUMPRODUCT(--(TRIM(C$3:C20)=TRIM(C20)))&gt;1,"",SUMPRODUCT(--(TRIM(C$3:C$818)=TRIM(C20))))</f>
        <v>2</v>
      </c>
      <c r="E20" s="31">
        <v>0.30373842592592665</v>
      </c>
      <c r="F20" s="6">
        <v>8</v>
      </c>
      <c r="G20" s="2">
        <v>2008</v>
      </c>
      <c r="H20" s="12">
        <f t="shared" si="0"/>
        <v>5.380177571161821</v>
      </c>
      <c r="R20" s="3" t="s">
        <v>1101</v>
      </c>
    </row>
    <row r="21" spans="1:18" ht="12.75">
      <c r="A21" s="3" t="s">
        <v>1091</v>
      </c>
      <c r="B21" s="2">
        <v>19</v>
      </c>
      <c r="C21" s="3" t="s">
        <v>1106</v>
      </c>
      <c r="D21" s="2">
        <f>IF(SUMPRODUCT(--(TRIM(C$3:C21)=TRIM(C21)))&gt;1,"",SUMPRODUCT(--(TRIM(C$3:C$818)=TRIM(C21))))</f>
        <v>1</v>
      </c>
      <c r="E21" s="31">
        <v>0.30428240740740814</v>
      </c>
      <c r="F21" s="6">
        <v>9</v>
      </c>
      <c r="G21" s="2">
        <v>2008</v>
      </c>
      <c r="H21" s="12">
        <f t="shared" si="0"/>
        <v>5.370559147964992</v>
      </c>
      <c r="R21" s="3" t="s">
        <v>1101</v>
      </c>
    </row>
    <row r="22" spans="1:18" ht="12.75">
      <c r="A22" s="3" t="s">
        <v>1091</v>
      </c>
      <c r="B22" s="2">
        <v>20</v>
      </c>
      <c r="C22" s="3" t="s">
        <v>6</v>
      </c>
      <c r="D22" s="2">
        <f>IF(SUMPRODUCT(--(TRIM(C$3:C22)=TRIM(C22)))&gt;1,"",SUMPRODUCT(--(TRIM(C$3:C$818)=TRIM(C22))))</f>
        <v>2</v>
      </c>
      <c r="E22" s="31">
        <v>0.3072916666666667</v>
      </c>
      <c r="F22" s="2">
        <v>3</v>
      </c>
      <c r="G22" s="2">
        <v>2003</v>
      </c>
      <c r="H22" s="12">
        <f t="shared" si="0"/>
        <v>5.317966101694915</v>
      </c>
      <c r="R22" s="3" t="s">
        <v>1101</v>
      </c>
    </row>
    <row r="23" spans="1:18" ht="12.75">
      <c r="A23" s="3" t="s">
        <v>1092</v>
      </c>
      <c r="B23" s="2">
        <v>21</v>
      </c>
      <c r="C23" s="3" t="s">
        <v>7</v>
      </c>
      <c r="D23" s="2">
        <f>IF(SUMPRODUCT(--(TRIM(C$3:C23)=TRIM(C23)))&gt;1,"",SUMPRODUCT(--(TRIM(C$3:C$818)=TRIM(C23))))</f>
      </c>
      <c r="E23" s="31">
        <v>0.3079861111111111</v>
      </c>
      <c r="F23" s="6">
        <v>3</v>
      </c>
      <c r="G23" s="2">
        <v>2005</v>
      </c>
      <c r="H23" s="12">
        <f t="shared" si="0"/>
        <v>5.3059751972942495</v>
      </c>
      <c r="R23" s="3" t="s">
        <v>1101</v>
      </c>
    </row>
    <row r="24" spans="1:18" ht="12.75">
      <c r="A24" s="3" t="s">
        <v>1091</v>
      </c>
      <c r="B24" s="2">
        <v>22</v>
      </c>
      <c r="C24" s="3" t="s">
        <v>4</v>
      </c>
      <c r="D24" s="2">
        <f>IF(SUMPRODUCT(--(TRIM(C$3:C24)=TRIM(C24)))&gt;1,"",SUMPRODUCT(--(TRIM(C$3:C$818)=TRIM(C24))))</f>
      </c>
      <c r="E24" s="31">
        <v>0.30800925925925926</v>
      </c>
      <c r="F24" s="6">
        <v>2</v>
      </c>
      <c r="G24" s="6">
        <v>2004</v>
      </c>
      <c r="H24" s="12">
        <f t="shared" si="0"/>
        <v>5.305576431684954</v>
      </c>
      <c r="R24" s="3" t="s">
        <v>1101</v>
      </c>
    </row>
    <row r="25" spans="1:18" ht="12.75">
      <c r="A25" s="3" t="s">
        <v>1091</v>
      </c>
      <c r="B25" s="2">
        <v>23</v>
      </c>
      <c r="C25" s="3" t="s">
        <v>8</v>
      </c>
      <c r="D25" s="2">
        <f>IF(SUMPRODUCT(--(TRIM(C$3:C25)=TRIM(C25)))&gt;1,"",SUMPRODUCT(--(TRIM(C$3:C$818)=TRIM(C25))))</f>
        <v>1</v>
      </c>
      <c r="E25" s="31">
        <v>0.30810185185185185</v>
      </c>
      <c r="F25" s="6">
        <v>4</v>
      </c>
      <c r="G25" s="2">
        <v>2005</v>
      </c>
      <c r="H25" s="12">
        <f t="shared" si="0"/>
        <v>5.303981968444778</v>
      </c>
      <c r="R25" s="3" t="s">
        <v>1101</v>
      </c>
    </row>
    <row r="26" spans="1:18" ht="12.75">
      <c r="A26" s="3" t="s">
        <v>1091</v>
      </c>
      <c r="B26" s="2">
        <v>24</v>
      </c>
      <c r="C26" s="3" t="s">
        <v>9</v>
      </c>
      <c r="D26" s="2">
        <f>IF(SUMPRODUCT(--(TRIM(C$3:C26)=TRIM(C26)))&gt;1,"",SUMPRODUCT(--(TRIM(C$3:C$818)=TRIM(C26))))</f>
        <v>4</v>
      </c>
      <c r="E26" s="31">
        <v>0.3088541666666667</v>
      </c>
      <c r="F26" s="2">
        <v>2</v>
      </c>
      <c r="G26" s="2">
        <v>2002</v>
      </c>
      <c r="H26" s="12">
        <f t="shared" si="0"/>
        <v>5.291062394603709</v>
      </c>
      <c r="R26" s="3" t="s">
        <v>1101</v>
      </c>
    </row>
    <row r="27" spans="1:18" ht="12.75">
      <c r="A27" s="3" t="s">
        <v>1091</v>
      </c>
      <c r="B27" s="2">
        <v>25</v>
      </c>
      <c r="C27" s="3" t="s">
        <v>10</v>
      </c>
      <c r="D27" s="2">
        <f>IF(SUMPRODUCT(--(TRIM(C$3:C27)=TRIM(C27)))&gt;1,"",SUMPRODUCT(--(TRIM(C$3:C$818)=TRIM(C27))))</f>
        <v>2</v>
      </c>
      <c r="E27" s="31">
        <v>0.3101851851851852</v>
      </c>
      <c r="F27" s="2">
        <v>5</v>
      </c>
      <c r="G27" s="2">
        <v>2007</v>
      </c>
      <c r="H27" s="12">
        <f t="shared" si="0"/>
        <v>5.268358208955224</v>
      </c>
      <c r="R27" s="3" t="s">
        <v>1101</v>
      </c>
    </row>
    <row r="28" spans="1:18" ht="12.75">
      <c r="A28" s="3" t="s">
        <v>1091</v>
      </c>
      <c r="B28" s="2">
        <v>26</v>
      </c>
      <c r="C28" s="3" t="s">
        <v>1107</v>
      </c>
      <c r="D28" s="2">
        <f>IF(SUMPRODUCT(--(TRIM(C$3:C28)=TRIM(C28)))&gt;1,"",SUMPRODUCT(--(TRIM(C$3:C$818)=TRIM(C28))))</f>
        <v>5</v>
      </c>
      <c r="E28" s="31">
        <v>0.3117708333333341</v>
      </c>
      <c r="F28" s="6">
        <v>10</v>
      </c>
      <c r="G28" s="2">
        <v>2008</v>
      </c>
      <c r="H28" s="12">
        <f t="shared" si="0"/>
        <v>5.241563648513185</v>
      </c>
      <c r="R28" s="3" t="s">
        <v>1101</v>
      </c>
    </row>
    <row r="29" spans="1:18" ht="12.75">
      <c r="A29" s="3" t="s">
        <v>1091</v>
      </c>
      <c r="B29" s="2">
        <v>27</v>
      </c>
      <c r="C29" s="3" t="s">
        <v>70</v>
      </c>
      <c r="D29" s="2">
        <f>IF(SUMPRODUCT(--(TRIM(C$3:C29)=TRIM(C29)))&gt;1,"",SUMPRODUCT(--(TRIM(C$3:C$818)=TRIM(C29))))</f>
      </c>
      <c r="E29" s="31">
        <v>0.31203703703703706</v>
      </c>
      <c r="F29" s="2">
        <v>6</v>
      </c>
      <c r="G29" s="2">
        <v>2007</v>
      </c>
      <c r="H29" s="12">
        <f t="shared" si="0"/>
        <v>5.2370919881305635</v>
      </c>
      <c r="R29" s="3" t="s">
        <v>1101</v>
      </c>
    </row>
    <row r="30" spans="1:18" ht="12.75">
      <c r="A30" s="3" t="s">
        <v>1091</v>
      </c>
      <c r="B30" s="2">
        <v>28</v>
      </c>
      <c r="C30" s="3" t="s">
        <v>11</v>
      </c>
      <c r="D30" s="2">
        <f>IF(SUMPRODUCT(--(TRIM(C$3:C30)=TRIM(C30)))&gt;1,"",SUMPRODUCT(--(TRIM(C$3:C$818)=TRIM(C30))))</f>
      </c>
      <c r="E30" s="31">
        <v>0.3127314814814815</v>
      </c>
      <c r="F30" s="6">
        <v>3</v>
      </c>
      <c r="G30" s="6">
        <v>2004</v>
      </c>
      <c r="H30" s="12">
        <f t="shared" si="0"/>
        <v>5.225462620281273</v>
      </c>
      <c r="R30" s="3" t="s">
        <v>1101</v>
      </c>
    </row>
    <row r="31" spans="1:18" ht="12.75">
      <c r="A31" s="3" t="s">
        <v>1091</v>
      </c>
      <c r="B31" s="2">
        <v>29</v>
      </c>
      <c r="C31" s="3" t="s">
        <v>4</v>
      </c>
      <c r="D31" s="2">
        <f>IF(SUMPRODUCT(--(TRIM(C$3:C31)=TRIM(C31)))&gt;1,"",SUMPRODUCT(--(TRIM(C$3:C$818)=TRIM(C31))))</f>
      </c>
      <c r="E31" s="31">
        <v>0.3128472222222222</v>
      </c>
      <c r="F31" s="2">
        <v>4</v>
      </c>
      <c r="G31" s="2">
        <v>2003</v>
      </c>
      <c r="H31" s="12">
        <f t="shared" si="0"/>
        <v>5.223529411764706</v>
      </c>
      <c r="R31" s="3" t="s">
        <v>1101</v>
      </c>
    </row>
    <row r="32" spans="1:18" ht="12.75">
      <c r="A32" s="3" t="s">
        <v>1091</v>
      </c>
      <c r="B32" s="2">
        <v>30</v>
      </c>
      <c r="C32" s="3" t="s">
        <v>12</v>
      </c>
      <c r="D32" s="2">
        <f>IF(SUMPRODUCT(--(TRIM(C$3:C32)=TRIM(C32)))&gt;1,"",SUMPRODUCT(--(TRIM(C$3:C$818)=TRIM(C32))))</f>
        <v>1</v>
      </c>
      <c r="E32" s="31">
        <v>0.31320601851851854</v>
      </c>
      <c r="F32" s="2">
        <v>3</v>
      </c>
      <c r="G32" s="2">
        <v>2002</v>
      </c>
      <c r="H32" s="12">
        <f t="shared" si="0"/>
        <v>5.217545545249621</v>
      </c>
      <c r="R32" s="3" t="s">
        <v>1101</v>
      </c>
    </row>
    <row r="33" spans="1:18" ht="12.75">
      <c r="A33" s="3" t="s">
        <v>1091</v>
      </c>
      <c r="B33" s="2">
        <v>31</v>
      </c>
      <c r="C33" s="3" t="s">
        <v>6</v>
      </c>
      <c r="D33" s="2">
        <f>IF(SUMPRODUCT(--(TRIM(C$3:C33)=TRIM(C33)))&gt;1,"",SUMPRODUCT(--(TRIM(C$3:C$818)=TRIM(C33))))</f>
      </c>
      <c r="E33" s="31">
        <v>0.313912037037037</v>
      </c>
      <c r="F33" s="2">
        <v>4</v>
      </c>
      <c r="G33" s="2">
        <v>2002</v>
      </c>
      <c r="H33" s="12">
        <f t="shared" si="0"/>
        <v>5.205810780915862</v>
      </c>
      <c r="R33" s="3" t="s">
        <v>1101</v>
      </c>
    </row>
    <row r="34" spans="1:18" ht="12.75">
      <c r="A34" s="3" t="s">
        <v>1091</v>
      </c>
      <c r="B34" s="2">
        <v>32</v>
      </c>
      <c r="C34" s="3" t="s">
        <v>1108</v>
      </c>
      <c r="D34" s="2">
        <f>IF(SUMPRODUCT(--(TRIM(C$3:C34)=TRIM(C34)))&gt;1,"",SUMPRODUCT(--(TRIM(C$3:C$818)=TRIM(C34))))</f>
        <v>1</v>
      </c>
      <c r="E34" s="31">
        <v>0.3140740740740748</v>
      </c>
      <c r="F34" s="6">
        <v>11</v>
      </c>
      <c r="G34" s="2">
        <v>2008</v>
      </c>
      <c r="H34" s="12">
        <f t="shared" si="0"/>
        <v>5.2031249999999885</v>
      </c>
      <c r="R34" s="3" t="s">
        <v>1101</v>
      </c>
    </row>
    <row r="35" spans="1:18" ht="12.75">
      <c r="A35" s="3" t="s">
        <v>1092</v>
      </c>
      <c r="B35" s="2">
        <v>33</v>
      </c>
      <c r="C35" s="3" t="s">
        <v>7</v>
      </c>
      <c r="D35" s="2">
        <f>IF(SUMPRODUCT(--(TRIM(C$3:C35)=TRIM(C35)))&gt;1,"",SUMPRODUCT(--(TRIM(C$3:C$818)=TRIM(C35))))</f>
      </c>
      <c r="E35" s="31">
        <v>0.3152662037037037</v>
      </c>
      <c r="F35" s="2">
        <v>5</v>
      </c>
      <c r="G35" s="2">
        <v>2003</v>
      </c>
      <c r="H35" s="12">
        <f t="shared" si="0"/>
        <v>5.183450200080767</v>
      </c>
      <c r="R35" s="3" t="s">
        <v>1101</v>
      </c>
    </row>
    <row r="36" spans="1:18" ht="12.75">
      <c r="A36" s="3" t="s">
        <v>1092</v>
      </c>
      <c r="B36" s="2">
        <v>34</v>
      </c>
      <c r="C36" s="3" t="s">
        <v>13</v>
      </c>
      <c r="D36" s="2">
        <f>IF(SUMPRODUCT(--(TRIM(C$3:C36)=TRIM(C36)))&gt;1,"",SUMPRODUCT(--(TRIM(C$3:C$818)=TRIM(C36))))</f>
        <v>1</v>
      </c>
      <c r="E36" s="31">
        <v>0.31636574074074075</v>
      </c>
      <c r="F36" s="2">
        <v>7</v>
      </c>
      <c r="G36" s="2">
        <v>2007</v>
      </c>
      <c r="H36" s="12">
        <f t="shared" si="0"/>
        <v>5.165434989390502</v>
      </c>
      <c r="R36" s="3" t="s">
        <v>1101</v>
      </c>
    </row>
    <row r="37" spans="1:18" ht="12.75">
      <c r="A37" s="3" t="s">
        <v>1091</v>
      </c>
      <c r="B37" s="2">
        <v>35</v>
      </c>
      <c r="C37" s="3" t="s">
        <v>495</v>
      </c>
      <c r="D37" s="2">
        <f>IF(SUMPRODUCT(--(TRIM(C$3:C37)=TRIM(C37)))&gt;1,"",SUMPRODUCT(--(TRIM(C$3:C$818)=TRIM(C37))))</f>
        <v>1</v>
      </c>
      <c r="E37" s="31">
        <v>0.31645833333333406</v>
      </c>
      <c r="F37" s="6">
        <v>12</v>
      </c>
      <c r="G37" s="2">
        <v>2008</v>
      </c>
      <c r="H37" s="12">
        <f t="shared" si="0"/>
        <v>5.163923633969705</v>
      </c>
      <c r="R37" s="3" t="s">
        <v>1101</v>
      </c>
    </row>
    <row r="38" spans="1:18" ht="12.75">
      <c r="A38" s="3" t="s">
        <v>1091</v>
      </c>
      <c r="B38" s="2">
        <v>36</v>
      </c>
      <c r="C38" s="3" t="s">
        <v>14</v>
      </c>
      <c r="D38" s="2">
        <f>IF(SUMPRODUCT(--(TRIM(C$3:C38)=TRIM(C38)))&gt;1,"",SUMPRODUCT(--(TRIM(C$3:C$818)=TRIM(C38))))</f>
        <v>2</v>
      </c>
      <c r="E38" s="31">
        <v>0.3174074074074074</v>
      </c>
      <c r="F38" s="2">
        <v>8</v>
      </c>
      <c r="G38" s="2">
        <v>2007</v>
      </c>
      <c r="H38" s="12">
        <f t="shared" si="0"/>
        <v>5.148483080513419</v>
      </c>
      <c r="R38" s="3" t="s">
        <v>1101</v>
      </c>
    </row>
    <row r="39" spans="1:18" ht="12.75">
      <c r="A39" s="3" t="s">
        <v>1091</v>
      </c>
      <c r="B39" s="2">
        <v>37</v>
      </c>
      <c r="C39" s="3" t="s">
        <v>9</v>
      </c>
      <c r="D39" s="2">
        <f>IF(SUMPRODUCT(--(TRIM(C$3:C39)=TRIM(C39)))&gt;1,"",SUMPRODUCT(--(TRIM(C$3:C$818)=TRIM(C39))))</f>
      </c>
      <c r="E39" s="31">
        <v>0.3186111111111111</v>
      </c>
      <c r="F39" s="2">
        <v>6</v>
      </c>
      <c r="G39" s="2">
        <v>2003</v>
      </c>
      <c r="H39" s="12">
        <f t="shared" si="0"/>
        <v>5.129032258064516</v>
      </c>
      <c r="R39" s="3" t="s">
        <v>1101</v>
      </c>
    </row>
    <row r="40" spans="1:18" ht="12.75">
      <c r="A40" s="3" t="s">
        <v>1091</v>
      </c>
      <c r="B40" s="2">
        <v>38</v>
      </c>
      <c r="C40" s="3" t="s">
        <v>15</v>
      </c>
      <c r="D40" s="2">
        <f>IF(SUMPRODUCT(--(TRIM(C$3:C40)=TRIM(C40)))&gt;1,"",SUMPRODUCT(--(TRIM(C$3:C$818)=TRIM(C40))))</f>
        <v>1</v>
      </c>
      <c r="E40" s="31">
        <v>0.3201041666666667</v>
      </c>
      <c r="F40" s="6">
        <v>5</v>
      </c>
      <c r="G40" s="2">
        <v>2005</v>
      </c>
      <c r="H40" s="12">
        <f t="shared" si="0"/>
        <v>5.10510901399284</v>
      </c>
      <c r="R40" s="3" t="s">
        <v>1101</v>
      </c>
    </row>
    <row r="41" spans="1:18" ht="12.75">
      <c r="A41" s="3" t="s">
        <v>1091</v>
      </c>
      <c r="B41" s="2">
        <v>39</v>
      </c>
      <c r="C41" s="3" t="s">
        <v>16</v>
      </c>
      <c r="D41" s="2">
        <f>IF(SUMPRODUCT(--(TRIM(C$3:C41)=TRIM(C41)))&gt;1,"",SUMPRODUCT(--(TRIM(C$3:C$818)=TRIM(C41))))</f>
      </c>
      <c r="E41" s="31">
        <v>0.3202083333333334</v>
      </c>
      <c r="F41" s="2">
        <v>9</v>
      </c>
      <c r="G41" s="2">
        <v>2007</v>
      </c>
      <c r="H41" s="12">
        <f t="shared" si="0"/>
        <v>5.1034482758620685</v>
      </c>
      <c r="R41" s="3" t="s">
        <v>1101</v>
      </c>
    </row>
    <row r="42" spans="1:18" ht="12.75">
      <c r="A42" s="3" t="s">
        <v>1091</v>
      </c>
      <c r="B42" s="2">
        <v>40</v>
      </c>
      <c r="C42" s="3" t="s">
        <v>1109</v>
      </c>
      <c r="D42" s="2">
        <f>IF(SUMPRODUCT(--(TRIM(C$3:C42)=TRIM(C42)))&gt;1,"",SUMPRODUCT(--(TRIM(C$3:C$818)=TRIM(C42))))</f>
        <v>1</v>
      </c>
      <c r="E42" s="31">
        <v>0.3203819444444452</v>
      </c>
      <c r="F42" s="6">
        <v>13</v>
      </c>
      <c r="G42" s="2">
        <v>2008</v>
      </c>
      <c r="H42" s="12">
        <f t="shared" si="0"/>
        <v>5.100682778801332</v>
      </c>
      <c r="R42" s="3" t="s">
        <v>1101</v>
      </c>
    </row>
    <row r="43" spans="1:18" ht="12.75">
      <c r="A43" s="3" t="s">
        <v>1091</v>
      </c>
      <c r="B43" s="2">
        <v>41</v>
      </c>
      <c r="C43" s="3" t="s">
        <v>17</v>
      </c>
      <c r="D43" s="2">
        <f>IF(SUMPRODUCT(--(TRIM(C$3:C43)=TRIM(C43)))&gt;1,"",SUMPRODUCT(--(TRIM(C$3:C$818)=TRIM(C43))))</f>
        <v>2</v>
      </c>
      <c r="E43" s="31">
        <v>0.32165509259259256</v>
      </c>
      <c r="F43" s="6">
        <v>4</v>
      </c>
      <c r="G43" s="6">
        <v>2004</v>
      </c>
      <c r="H43" s="12">
        <f t="shared" si="0"/>
        <v>5.080493685005938</v>
      </c>
      <c r="R43" s="3" t="s">
        <v>1101</v>
      </c>
    </row>
    <row r="44" spans="1:18" ht="12.75">
      <c r="A44" s="3" t="s">
        <v>1091</v>
      </c>
      <c r="B44" s="2">
        <v>42</v>
      </c>
      <c r="C44" s="3" t="s">
        <v>18</v>
      </c>
      <c r="D44" s="2">
        <f>IF(SUMPRODUCT(--(TRIM(C$3:C44)=TRIM(C44)))&gt;1,"",SUMPRODUCT(--(TRIM(C$3:C$818)=TRIM(C44))))</f>
      </c>
      <c r="E44" s="31">
        <v>0.32200231481481484</v>
      </c>
      <c r="F44" s="2">
        <v>7</v>
      </c>
      <c r="G44" s="2">
        <v>2003</v>
      </c>
      <c r="H44" s="12">
        <f t="shared" si="0"/>
        <v>5.075015276230185</v>
      </c>
      <c r="R44" s="3" t="s">
        <v>1101</v>
      </c>
    </row>
    <row r="45" spans="1:18" ht="12.75">
      <c r="A45" s="3" t="s">
        <v>1091</v>
      </c>
      <c r="B45" s="2">
        <v>43</v>
      </c>
      <c r="C45" s="3" t="s">
        <v>18</v>
      </c>
      <c r="D45" s="2">
        <f>IF(SUMPRODUCT(--(TRIM(C$3:C45)=TRIM(C45)))&gt;1,"",SUMPRODUCT(--(TRIM(C$3:C$818)=TRIM(C45))))</f>
      </c>
      <c r="E45" s="31">
        <v>0.3222685185185185</v>
      </c>
      <c r="F45" s="6">
        <v>6</v>
      </c>
      <c r="G45" s="2">
        <v>2005</v>
      </c>
      <c r="H45" s="12">
        <f t="shared" si="0"/>
        <v>5.0708231575923</v>
      </c>
      <c r="R45" s="3" t="s">
        <v>1101</v>
      </c>
    </row>
    <row r="46" spans="1:18" ht="12.75">
      <c r="A46" s="3" t="s">
        <v>1091</v>
      </c>
      <c r="B46" s="2">
        <v>44</v>
      </c>
      <c r="C46" s="3" t="s">
        <v>33</v>
      </c>
      <c r="D46" s="2">
        <f>IF(SUMPRODUCT(--(TRIM(C$3:C46)=TRIM(C46)))&gt;1,"",SUMPRODUCT(--(TRIM(C$3:C$818)=TRIM(C46))))</f>
        <v>5</v>
      </c>
      <c r="E46" s="31">
        <v>0.32290509259259337</v>
      </c>
      <c r="F46" s="6">
        <v>14</v>
      </c>
      <c r="G46" s="2">
        <v>2008</v>
      </c>
      <c r="H46" s="12">
        <f t="shared" si="0"/>
        <v>5.060826552923031</v>
      </c>
      <c r="R46" s="3" t="s">
        <v>1101</v>
      </c>
    </row>
    <row r="47" spans="1:18" ht="12.75">
      <c r="A47" s="3" t="s">
        <v>1091</v>
      </c>
      <c r="B47" s="2">
        <v>45</v>
      </c>
      <c r="C47" s="3" t="s">
        <v>18</v>
      </c>
      <c r="D47" s="2">
        <f>IF(SUMPRODUCT(--(TRIM(C$3:C47)=TRIM(C47)))&gt;1,"",SUMPRODUCT(--(TRIM(C$3:C$818)=TRIM(C47))))</f>
      </c>
      <c r="E47" s="31">
        <v>0.3235763888888889</v>
      </c>
      <c r="F47" s="2">
        <v>5</v>
      </c>
      <c r="G47" s="2">
        <v>2002</v>
      </c>
      <c r="H47" s="12">
        <f t="shared" si="0"/>
        <v>5.050327288335658</v>
      </c>
      <c r="R47" s="3" t="s">
        <v>1101</v>
      </c>
    </row>
    <row r="48" spans="1:18" ht="12.75">
      <c r="A48" s="3" t="s">
        <v>1091</v>
      </c>
      <c r="B48" s="2">
        <v>46</v>
      </c>
      <c r="C48" s="3" t="s">
        <v>20</v>
      </c>
      <c r="D48" s="2">
        <f>IF(SUMPRODUCT(--(TRIM(C$3:C48)=TRIM(C48)))&gt;1,"",SUMPRODUCT(--(TRIM(C$3:C$818)=TRIM(C48))))</f>
        <v>1</v>
      </c>
      <c r="E48" s="31">
        <v>0.3237731481481481</v>
      </c>
      <c r="F48" s="2">
        <v>6</v>
      </c>
      <c r="G48" s="2">
        <v>2002</v>
      </c>
      <c r="H48" s="12">
        <f t="shared" si="0"/>
        <v>5.047258168299135</v>
      </c>
      <c r="R48" s="3" t="s">
        <v>1101</v>
      </c>
    </row>
    <row r="49" spans="1:18" ht="12.75">
      <c r="A49" s="3" t="s">
        <v>1091</v>
      </c>
      <c r="B49" s="2">
        <v>47</v>
      </c>
      <c r="C49" s="3" t="s">
        <v>4</v>
      </c>
      <c r="D49" s="2">
        <f>IF(SUMPRODUCT(--(TRIM(C$3:C49)=TRIM(C49)))&gt;1,"",SUMPRODUCT(--(TRIM(C$3:C$818)=TRIM(C49))))</f>
      </c>
      <c r="E49" s="31">
        <v>0.3239351851851852</v>
      </c>
      <c r="F49" s="2">
        <v>7</v>
      </c>
      <c r="G49" s="2">
        <v>2002</v>
      </c>
      <c r="H49" s="12">
        <f t="shared" si="0"/>
        <v>5.044733457195941</v>
      </c>
      <c r="R49" s="3" t="s">
        <v>1101</v>
      </c>
    </row>
    <row r="50" spans="1:18" ht="12.75">
      <c r="A50" s="3" t="s">
        <v>1091</v>
      </c>
      <c r="B50" s="2">
        <v>48</v>
      </c>
      <c r="C50" s="3" t="s">
        <v>21</v>
      </c>
      <c r="D50" s="2">
        <f>IF(SUMPRODUCT(--(TRIM(C$3:C50)=TRIM(C50)))&gt;1,"",SUMPRODUCT(--(TRIM(C$3:C$818)=TRIM(C50))))</f>
        <v>4</v>
      </c>
      <c r="E50" s="31">
        <v>0.32395833333333335</v>
      </c>
      <c r="F50" s="6">
        <v>5</v>
      </c>
      <c r="G50" s="6">
        <v>2004</v>
      </c>
      <c r="H50" s="12">
        <f t="shared" si="0"/>
        <v>5.044372990353698</v>
      </c>
      <c r="R50" s="3" t="s">
        <v>1101</v>
      </c>
    </row>
    <row r="51" spans="1:18" ht="12.75">
      <c r="A51" s="3" t="s">
        <v>1091</v>
      </c>
      <c r="B51" s="2">
        <v>49</v>
      </c>
      <c r="C51" s="3" t="s">
        <v>22</v>
      </c>
      <c r="D51" s="2">
        <f>IF(SUMPRODUCT(--(TRIM(C$3:C51)=TRIM(C51)))&gt;1,"",SUMPRODUCT(--(TRIM(C$3:C$818)=TRIM(C51))))</f>
        <v>4</v>
      </c>
      <c r="E51" s="31">
        <v>0.32481481481481483</v>
      </c>
      <c r="F51" s="6">
        <v>6</v>
      </c>
      <c r="G51" s="6">
        <v>2004</v>
      </c>
      <c r="H51" s="12">
        <f t="shared" si="0"/>
        <v>5.031071835803877</v>
      </c>
      <c r="R51" s="3" t="s">
        <v>1101</v>
      </c>
    </row>
    <row r="52" spans="1:18" ht="12.75">
      <c r="A52" s="3" t="s">
        <v>1091</v>
      </c>
      <c r="B52" s="2">
        <v>50</v>
      </c>
      <c r="C52" s="3" t="s">
        <v>58</v>
      </c>
      <c r="D52" s="2">
        <f>IF(SUMPRODUCT(--(TRIM(C$3:C52)=TRIM(C52)))&gt;1,"",SUMPRODUCT(--(TRIM(C$3:C$818)=TRIM(C52))))</f>
        <v>3</v>
      </c>
      <c r="E52" s="31">
        <v>0.3249421296296296</v>
      </c>
      <c r="F52" s="2">
        <v>10</v>
      </c>
      <c r="G52" s="2">
        <v>2007</v>
      </c>
      <c r="H52" s="12">
        <f t="shared" si="0"/>
        <v>5.029100623330366</v>
      </c>
      <c r="R52" s="3" t="s">
        <v>1101</v>
      </c>
    </row>
    <row r="53" spans="1:18" ht="12.75">
      <c r="A53" s="3" t="s">
        <v>1091</v>
      </c>
      <c r="B53" s="2">
        <v>51</v>
      </c>
      <c r="C53" s="3" t="s">
        <v>18</v>
      </c>
      <c r="D53" s="2">
        <f>IF(SUMPRODUCT(--(TRIM(C$3:C53)=TRIM(C53)))&gt;1,"",SUMPRODUCT(--(TRIM(C$3:C$818)=TRIM(C53))))</f>
      </c>
      <c r="E53" s="31">
        <v>0.3249537037037037</v>
      </c>
      <c r="F53" s="6">
        <v>7</v>
      </c>
      <c r="G53" s="6">
        <v>2004</v>
      </c>
      <c r="H53" s="12">
        <f t="shared" si="0"/>
        <v>5.028921498789002</v>
      </c>
      <c r="R53" s="3" t="s">
        <v>1101</v>
      </c>
    </row>
    <row r="54" spans="1:18" ht="12.75">
      <c r="A54" s="3" t="s">
        <v>1092</v>
      </c>
      <c r="B54" s="2">
        <v>52</v>
      </c>
      <c r="C54" s="3" t="s">
        <v>23</v>
      </c>
      <c r="D54" s="2">
        <f>IF(SUMPRODUCT(--(TRIM(C$3:C54)=TRIM(C54)))&gt;1,"",SUMPRODUCT(--(TRIM(C$3:C$818)=TRIM(C54))))</f>
        <v>2</v>
      </c>
      <c r="E54" s="31">
        <v>0.3249884259259259</v>
      </c>
      <c r="F54" s="6">
        <v>7</v>
      </c>
      <c r="G54" s="2">
        <v>2005</v>
      </c>
      <c r="H54" s="12">
        <f t="shared" si="0"/>
        <v>5.028384201716586</v>
      </c>
      <c r="R54" s="3" t="s">
        <v>1101</v>
      </c>
    </row>
    <row r="55" spans="1:18" ht="12.75">
      <c r="A55" s="3" t="s">
        <v>1092</v>
      </c>
      <c r="B55" s="2">
        <v>53</v>
      </c>
      <c r="C55" s="3" t="s">
        <v>24</v>
      </c>
      <c r="D55" s="2">
        <f>IF(SUMPRODUCT(--(TRIM(C$3:C55)=TRIM(C55)))&gt;1,"",SUMPRODUCT(--(TRIM(C$3:C$818)=TRIM(C55))))</f>
        <v>3</v>
      </c>
      <c r="E55" s="31">
        <v>0.3249884259259259</v>
      </c>
      <c r="F55" s="6">
        <v>8</v>
      </c>
      <c r="G55" s="2">
        <v>2005</v>
      </c>
      <c r="H55" s="12">
        <f t="shared" si="0"/>
        <v>5.028384201716586</v>
      </c>
      <c r="R55" s="3" t="s">
        <v>1101</v>
      </c>
    </row>
    <row r="56" spans="1:18" ht="12.75">
      <c r="A56" s="3" t="s">
        <v>1092</v>
      </c>
      <c r="B56" s="2">
        <v>54</v>
      </c>
      <c r="C56" s="3" t="s">
        <v>24</v>
      </c>
      <c r="D56" s="2">
        <f>IF(SUMPRODUCT(--(TRIM(C$3:C56)=TRIM(C56)))&gt;1,"",SUMPRODUCT(--(TRIM(C$3:C$818)=TRIM(C56))))</f>
      </c>
      <c r="E56" s="31">
        <v>0.32577546296296295</v>
      </c>
      <c r="F56" s="6">
        <v>8</v>
      </c>
      <c r="G56" s="6">
        <v>2004</v>
      </c>
      <c r="H56" s="12">
        <f t="shared" si="0"/>
        <v>5.016236188581376</v>
      </c>
      <c r="R56" s="3" t="s">
        <v>1101</v>
      </c>
    </row>
    <row r="57" spans="1:18" ht="12.75">
      <c r="A57" s="3" t="s">
        <v>1091</v>
      </c>
      <c r="B57" s="2">
        <v>55</v>
      </c>
      <c r="C57" s="3" t="s">
        <v>1110</v>
      </c>
      <c r="D57" s="2">
        <f>IF(SUMPRODUCT(--(TRIM(C$3:C57)=TRIM(C57)))&gt;1,"",SUMPRODUCT(--(TRIM(C$3:C$818)=TRIM(C57))))</f>
      </c>
      <c r="E57" s="31">
        <v>0.32600694444444517</v>
      </c>
      <c r="F57" s="6">
        <v>15</v>
      </c>
      <c r="G57" s="2">
        <v>2008</v>
      </c>
      <c r="H57" s="12">
        <f t="shared" si="0"/>
        <v>5.012674406220033</v>
      </c>
      <c r="R57" s="3" t="s">
        <v>1101</v>
      </c>
    </row>
    <row r="58" spans="1:18" ht="12.75">
      <c r="A58" s="3" t="s">
        <v>1092</v>
      </c>
      <c r="B58" s="2">
        <v>56</v>
      </c>
      <c r="C58" s="3" t="s">
        <v>126</v>
      </c>
      <c r="D58" s="2">
        <f>IF(SUMPRODUCT(--(TRIM(C$3:C58)=TRIM(C58)))&gt;1,"",SUMPRODUCT(--(TRIM(C$3:C$818)=TRIM(C58))))</f>
        <v>2</v>
      </c>
      <c r="E58" s="31">
        <v>0.3267013888888889</v>
      </c>
      <c r="F58" s="2">
        <v>8</v>
      </c>
      <c r="G58" s="2">
        <v>2003</v>
      </c>
      <c r="H58" s="12">
        <f t="shared" si="0"/>
        <v>5.002019343182059</v>
      </c>
      <c r="R58" s="3" t="s">
        <v>1101</v>
      </c>
    </row>
    <row r="59" spans="1:18" ht="12.75">
      <c r="A59" s="3" t="s">
        <v>1091</v>
      </c>
      <c r="B59" s="2">
        <v>57</v>
      </c>
      <c r="C59" s="3" t="s">
        <v>25</v>
      </c>
      <c r="D59" s="2">
        <f>IF(SUMPRODUCT(--(TRIM(C$3:C59)=TRIM(C59)))&gt;1,"",SUMPRODUCT(--(TRIM(C$3:C$818)=TRIM(C59))))</f>
        <v>1</v>
      </c>
      <c r="E59" s="31">
        <v>0.3267476851851852</v>
      </c>
      <c r="F59" s="2">
        <v>11</v>
      </c>
      <c r="G59" s="2">
        <v>2007</v>
      </c>
      <c r="H59" s="12">
        <f t="shared" si="0"/>
        <v>5.001310615989515</v>
      </c>
      <c r="R59" s="3" t="s">
        <v>1101</v>
      </c>
    </row>
    <row r="60" spans="1:18" ht="12.75">
      <c r="A60" s="3" t="s">
        <v>1092</v>
      </c>
      <c r="B60" s="2">
        <v>58</v>
      </c>
      <c r="C60" s="3" t="s">
        <v>23</v>
      </c>
      <c r="D60" s="2">
        <f>IF(SUMPRODUCT(--(TRIM(C$3:C60)=TRIM(C60)))&gt;1,"",SUMPRODUCT(--(TRIM(C$3:C$818)=TRIM(C60))))</f>
      </c>
      <c r="E60" s="31">
        <v>0.3269328703703704</v>
      </c>
      <c r="F60" s="6">
        <v>9</v>
      </c>
      <c r="G60" s="6">
        <v>2004</v>
      </c>
      <c r="H60" s="12">
        <f t="shared" si="0"/>
        <v>4.998477714447552</v>
      </c>
      <c r="R60" s="3" t="s">
        <v>1101</v>
      </c>
    </row>
    <row r="61" spans="1:18" ht="12.75">
      <c r="A61" s="3" t="s">
        <v>1091</v>
      </c>
      <c r="B61" s="2">
        <v>59</v>
      </c>
      <c r="C61" s="3" t="s">
        <v>9</v>
      </c>
      <c r="D61" s="2">
        <f>IF(SUMPRODUCT(--(TRIM(C$3:C61)=TRIM(C61)))&gt;1,"",SUMPRODUCT(--(TRIM(C$3:C$818)=TRIM(C61))))</f>
      </c>
      <c r="E61" s="31">
        <v>0.32710648148148147</v>
      </c>
      <c r="F61" s="6">
        <v>9</v>
      </c>
      <c r="G61" s="2">
        <v>2005</v>
      </c>
      <c r="H61" s="12">
        <f t="shared" si="0"/>
        <v>4.99582478239332</v>
      </c>
      <c r="R61" s="3" t="s">
        <v>1101</v>
      </c>
    </row>
    <row r="62" spans="1:18" ht="12.75">
      <c r="A62" s="3" t="s">
        <v>1091</v>
      </c>
      <c r="B62" s="2">
        <v>60</v>
      </c>
      <c r="C62" s="3" t="s">
        <v>26</v>
      </c>
      <c r="D62" s="2">
        <f>IF(SUMPRODUCT(--(TRIM(C$3:C62)=TRIM(C62)))&gt;1,"",SUMPRODUCT(--(TRIM(C$3:C$818)=TRIM(C62))))</f>
        <v>3</v>
      </c>
      <c r="E62" s="31">
        <v>0.32849537037037035</v>
      </c>
      <c r="F62" s="6">
        <v>10</v>
      </c>
      <c r="G62" s="2">
        <v>2005</v>
      </c>
      <c r="H62" s="12">
        <f t="shared" si="0"/>
        <v>4.97470227609048</v>
      </c>
      <c r="R62" s="3" t="s">
        <v>1101</v>
      </c>
    </row>
    <row r="63" spans="1:18" ht="12.75">
      <c r="A63" s="3" t="s">
        <v>1091</v>
      </c>
      <c r="B63" s="2">
        <v>61</v>
      </c>
      <c r="C63" s="3" t="s">
        <v>27</v>
      </c>
      <c r="D63" s="2">
        <f>IF(SUMPRODUCT(--(TRIM(C$3:C63)=TRIM(C63)))&gt;1,"",SUMPRODUCT(--(TRIM(C$3:C$818)=TRIM(C63))))</f>
        <v>1</v>
      </c>
      <c r="E63" s="31">
        <v>0.3286921296296296</v>
      </c>
      <c r="F63" s="2">
        <v>9</v>
      </c>
      <c r="G63" s="2">
        <v>2003</v>
      </c>
      <c r="H63" s="12">
        <f t="shared" si="0"/>
        <v>4.971724356491426</v>
      </c>
      <c r="R63" s="3" t="s">
        <v>1101</v>
      </c>
    </row>
    <row r="64" spans="1:18" ht="12.75">
      <c r="A64" s="3" t="s">
        <v>1091</v>
      </c>
      <c r="B64" s="2">
        <v>62</v>
      </c>
      <c r="C64" s="3" t="s">
        <v>28</v>
      </c>
      <c r="D64" s="2">
        <f>IF(SUMPRODUCT(--(TRIM(C$3:C64)=TRIM(C64)))&gt;1,"",SUMPRODUCT(--(TRIM(C$3:C$818)=TRIM(C64))))</f>
      </c>
      <c r="E64" s="31">
        <v>0.32875</v>
      </c>
      <c r="F64" s="2">
        <v>12</v>
      </c>
      <c r="G64" s="2">
        <v>2007</v>
      </c>
      <c r="H64" s="12">
        <f t="shared" si="0"/>
        <v>4.97084917617237</v>
      </c>
      <c r="R64" s="3" t="s">
        <v>1101</v>
      </c>
    </row>
    <row r="65" spans="1:18" ht="12.75">
      <c r="A65" s="3" t="s">
        <v>1091</v>
      </c>
      <c r="B65" s="2">
        <v>63</v>
      </c>
      <c r="C65" s="3" t="s">
        <v>29</v>
      </c>
      <c r="D65" s="2">
        <f>IF(SUMPRODUCT(--(TRIM(C$3:C65)=TRIM(C65)))&gt;1,"",SUMPRODUCT(--(TRIM(C$3:C$818)=TRIM(C65))))</f>
        <v>5</v>
      </c>
      <c r="E65" s="31">
        <v>0.32905092592592594</v>
      </c>
      <c r="F65" s="2">
        <v>13</v>
      </c>
      <c r="G65" s="2">
        <v>2007</v>
      </c>
      <c r="H65" s="12">
        <f t="shared" si="0"/>
        <v>4.9663032008441785</v>
      </c>
      <c r="R65" s="3" t="s">
        <v>1101</v>
      </c>
    </row>
    <row r="66" spans="1:18" ht="12.75">
      <c r="A66" s="3" t="s">
        <v>1092</v>
      </c>
      <c r="B66" s="2">
        <v>64</v>
      </c>
      <c r="C66" s="3" t="s">
        <v>30</v>
      </c>
      <c r="D66" s="2">
        <f>IF(SUMPRODUCT(--(TRIM(C$3:C66)=TRIM(C66)))&gt;1,"",SUMPRODUCT(--(TRIM(C$3:C$818)=TRIM(C66))))</f>
        <v>2</v>
      </c>
      <c r="E66" s="31">
        <v>0.3294212962962963</v>
      </c>
      <c r="F66" s="2">
        <v>10</v>
      </c>
      <c r="G66" s="2">
        <v>2003</v>
      </c>
      <c r="H66" s="12">
        <f t="shared" si="0"/>
        <v>4.960719555899094</v>
      </c>
      <c r="R66" s="3" t="s">
        <v>1101</v>
      </c>
    </row>
    <row r="67" spans="1:18" ht="12.75">
      <c r="A67" s="3" t="s">
        <v>1091</v>
      </c>
      <c r="B67" s="2">
        <v>65</v>
      </c>
      <c r="C67" s="3" t="s">
        <v>31</v>
      </c>
      <c r="D67" s="2">
        <f>IF(SUMPRODUCT(--(TRIM(C$3:C67)=TRIM(C67)))&gt;1,"",SUMPRODUCT(--(TRIM(C$3:C$818)=TRIM(C67))))</f>
        <v>1</v>
      </c>
      <c r="E67" s="31">
        <v>0.3297222222222223</v>
      </c>
      <c r="F67" s="2">
        <v>8</v>
      </c>
      <c r="G67" s="2">
        <v>2002</v>
      </c>
      <c r="H67" s="12">
        <f t="shared" si="0"/>
        <v>4.956192080876157</v>
      </c>
      <c r="R67" s="3" t="s">
        <v>1101</v>
      </c>
    </row>
    <row r="68" spans="1:18" ht="12.75">
      <c r="A68" s="3" t="s">
        <v>1091</v>
      </c>
      <c r="B68" s="2">
        <v>66</v>
      </c>
      <c r="C68" s="3" t="s">
        <v>56</v>
      </c>
      <c r="D68" s="2">
        <f>IF(SUMPRODUCT(--(TRIM(C$3:C68)=TRIM(C68)))&gt;1,"",SUMPRODUCT(--(TRIM(C$3:C$818)=TRIM(C68))))</f>
        <v>2</v>
      </c>
      <c r="E68" s="31">
        <v>0.33013888888888965</v>
      </c>
      <c r="F68" s="6">
        <v>16</v>
      </c>
      <c r="G68" s="2">
        <v>2008</v>
      </c>
      <c r="H68" s="12">
        <f aca="true" t="shared" si="2" ref="H68:H131">39.22/E68/24</f>
        <v>4.949936895246097</v>
      </c>
      <c r="R68" s="3" t="s">
        <v>1101</v>
      </c>
    </row>
    <row r="69" spans="1:18" ht="12.75">
      <c r="A69" s="3" t="s">
        <v>1091</v>
      </c>
      <c r="B69" s="2">
        <v>67</v>
      </c>
      <c r="C69" s="3" t="s">
        <v>79</v>
      </c>
      <c r="D69" s="2">
        <f>IF(SUMPRODUCT(--(TRIM(C$3:C69)=TRIM(C69)))&gt;1,"",SUMPRODUCT(--(TRIM(C$3:C$818)=TRIM(C69))))</f>
        <v>2</v>
      </c>
      <c r="E69" s="31">
        <v>0.3301620370370378</v>
      </c>
      <c r="F69" s="6">
        <v>17</v>
      </c>
      <c r="G69" s="2">
        <v>2008</v>
      </c>
      <c r="H69" s="12">
        <f t="shared" si="2"/>
        <v>4.949589847858083</v>
      </c>
      <c r="R69" s="3" t="s">
        <v>1101</v>
      </c>
    </row>
    <row r="70" spans="1:18" ht="12.75">
      <c r="A70" s="3" t="s">
        <v>1091</v>
      </c>
      <c r="B70" s="2">
        <v>68</v>
      </c>
      <c r="C70" s="3" t="s">
        <v>32</v>
      </c>
      <c r="D70" s="2">
        <f>IF(SUMPRODUCT(--(TRIM(C$3:C70)=TRIM(C70)))&gt;1,"",SUMPRODUCT(--(TRIM(C$3:C$818)=TRIM(C70))))</f>
        <v>3</v>
      </c>
      <c r="E70" s="31">
        <v>0.3314236111111111</v>
      </c>
      <c r="F70" s="2">
        <v>11</v>
      </c>
      <c r="G70" s="2">
        <v>2003</v>
      </c>
      <c r="H70" s="12">
        <f t="shared" si="2"/>
        <v>4.9307490832896805</v>
      </c>
      <c r="R70" s="3" t="s">
        <v>1101</v>
      </c>
    </row>
    <row r="71" spans="1:18" ht="12.75">
      <c r="A71" s="3" t="s">
        <v>1091</v>
      </c>
      <c r="B71" s="2">
        <v>69</v>
      </c>
      <c r="C71" s="3" t="s">
        <v>33</v>
      </c>
      <c r="D71" s="2">
        <f>IF(SUMPRODUCT(--(TRIM(C$3:C71)=TRIM(C71)))&gt;1,"",SUMPRODUCT(--(TRIM(C$3:C$818)=TRIM(C71))))</f>
      </c>
      <c r="E71" s="31">
        <v>0.33167824074074076</v>
      </c>
      <c r="F71" s="2">
        <v>14</v>
      </c>
      <c r="G71" s="2">
        <v>2007</v>
      </c>
      <c r="H71" s="12">
        <f t="shared" si="2"/>
        <v>4.926963743587954</v>
      </c>
      <c r="R71" s="3" t="s">
        <v>1101</v>
      </c>
    </row>
    <row r="72" spans="1:18" ht="12.75">
      <c r="A72" s="3" t="s">
        <v>1091</v>
      </c>
      <c r="B72" s="2">
        <v>70</v>
      </c>
      <c r="C72" s="3" t="s">
        <v>39</v>
      </c>
      <c r="D72" s="2">
        <f>IF(SUMPRODUCT(--(TRIM(C$3:C72)=TRIM(C72)))&gt;1,"",SUMPRODUCT(--(TRIM(C$3:C$818)=TRIM(C72))))</f>
        <v>6</v>
      </c>
      <c r="E72" s="31">
        <v>0.3332523148148148</v>
      </c>
      <c r="F72" s="2">
        <v>15</v>
      </c>
      <c r="G72" s="2">
        <v>2007</v>
      </c>
      <c r="H72" s="12">
        <f t="shared" si="2"/>
        <v>4.9036918695516265</v>
      </c>
      <c r="R72" s="3" t="s">
        <v>1101</v>
      </c>
    </row>
    <row r="73" spans="1:18" ht="12.75">
      <c r="A73" s="3" t="s">
        <v>1091</v>
      </c>
      <c r="B73" s="2">
        <v>71</v>
      </c>
      <c r="C73" s="3" t="s">
        <v>34</v>
      </c>
      <c r="D73" s="2">
        <f>IF(SUMPRODUCT(--(TRIM(C$3:C73)=TRIM(C73)))&gt;1,"",SUMPRODUCT(--(TRIM(C$3:C$818)=TRIM(C73))))</f>
        <v>5</v>
      </c>
      <c r="E73" s="31">
        <v>0.33434027777777775</v>
      </c>
      <c r="F73" s="6">
        <v>10</v>
      </c>
      <c r="G73" s="6">
        <v>2004</v>
      </c>
      <c r="H73" s="12">
        <f t="shared" si="2"/>
        <v>4.887734967286323</v>
      </c>
      <c r="R73" s="3" t="s">
        <v>1101</v>
      </c>
    </row>
    <row r="74" spans="1:18" ht="12.75">
      <c r="A74" s="3" t="s">
        <v>1091</v>
      </c>
      <c r="B74" s="2">
        <v>72</v>
      </c>
      <c r="C74" s="3" t="s">
        <v>35</v>
      </c>
      <c r="D74" s="2">
        <f>IF(SUMPRODUCT(--(TRIM(C$3:C74)=TRIM(C74)))&gt;1,"",SUMPRODUCT(--(TRIM(C$3:C$818)=TRIM(C74))))</f>
      </c>
      <c r="E74" s="31">
        <v>0.33479166666666665</v>
      </c>
      <c r="F74" s="6">
        <v>11</v>
      </c>
      <c r="G74" s="2">
        <v>2005</v>
      </c>
      <c r="H74" s="12">
        <f t="shared" si="2"/>
        <v>4.881144990665837</v>
      </c>
      <c r="R74" s="3" t="s">
        <v>1101</v>
      </c>
    </row>
    <row r="75" spans="1:18" ht="12.75">
      <c r="A75" s="3" t="s">
        <v>1091</v>
      </c>
      <c r="B75" s="2">
        <v>73</v>
      </c>
      <c r="C75" s="3" t="s">
        <v>36</v>
      </c>
      <c r="D75" s="2">
        <f>IF(SUMPRODUCT(--(TRIM(C$3:C75)=TRIM(C75)))&gt;1,"",SUMPRODUCT(--(TRIM(C$3:C$818)=TRIM(C75))))</f>
        <v>1</v>
      </c>
      <c r="E75" s="31">
        <v>0.3349652777777778</v>
      </c>
      <c r="F75" s="2">
        <v>16</v>
      </c>
      <c r="G75" s="2">
        <v>2007</v>
      </c>
      <c r="H75" s="12">
        <f t="shared" si="2"/>
        <v>4.878615113506789</v>
      </c>
      <c r="R75" s="3" t="s">
        <v>1101</v>
      </c>
    </row>
    <row r="76" spans="1:18" ht="12.75">
      <c r="A76" s="3" t="s">
        <v>1091</v>
      </c>
      <c r="B76" s="2">
        <v>74</v>
      </c>
      <c r="C76" s="3" t="s">
        <v>37</v>
      </c>
      <c r="D76" s="2">
        <f>IF(SUMPRODUCT(--(TRIM(C$3:C76)=TRIM(C76)))&gt;1,"",SUMPRODUCT(--(TRIM(C$3:C$818)=TRIM(C76))))</f>
        <v>4</v>
      </c>
      <c r="E76" s="31">
        <v>0.3350694444444444</v>
      </c>
      <c r="F76" s="6">
        <v>11</v>
      </c>
      <c r="G76" s="6">
        <v>2004</v>
      </c>
      <c r="H76" s="12">
        <f t="shared" si="2"/>
        <v>4.877098445595855</v>
      </c>
      <c r="R76" s="3" t="s">
        <v>1101</v>
      </c>
    </row>
    <row r="77" spans="1:18" ht="12.75">
      <c r="A77" s="3" t="s">
        <v>1092</v>
      </c>
      <c r="B77" s="2">
        <v>75</v>
      </c>
      <c r="C77" s="3" t="s">
        <v>929</v>
      </c>
      <c r="D77" s="2">
        <f>IF(SUMPRODUCT(--(TRIM(C$3:C77)=TRIM(C77)))&gt;1,"",SUMPRODUCT(--(TRIM(C$3:C$818)=TRIM(C77))))</f>
        <v>1</v>
      </c>
      <c r="E77" s="31">
        <v>0.33550925925926006</v>
      </c>
      <c r="F77" s="6">
        <v>18</v>
      </c>
      <c r="G77" s="2">
        <v>2008</v>
      </c>
      <c r="H77" s="12">
        <f t="shared" si="2"/>
        <v>4.870705119359723</v>
      </c>
      <c r="R77" s="3" t="s">
        <v>1101</v>
      </c>
    </row>
    <row r="78" spans="1:18" ht="12.75">
      <c r="A78" s="3" t="s">
        <v>1092</v>
      </c>
      <c r="B78" s="2">
        <v>76</v>
      </c>
      <c r="C78" s="3" t="s">
        <v>38</v>
      </c>
      <c r="D78" s="2">
        <f>IF(SUMPRODUCT(--(TRIM(C$3:C78)=TRIM(C78)))&gt;1,"",SUMPRODUCT(--(TRIM(C$3:C$818)=TRIM(C78))))</f>
        <v>2</v>
      </c>
      <c r="E78" s="31">
        <v>0.3359375</v>
      </c>
      <c r="F78" s="6">
        <v>12</v>
      </c>
      <c r="G78" s="2">
        <v>2005</v>
      </c>
      <c r="H78" s="12">
        <f t="shared" si="2"/>
        <v>4.864496124031008</v>
      </c>
      <c r="R78" s="3" t="s">
        <v>1101</v>
      </c>
    </row>
    <row r="79" spans="1:18" ht="12.75">
      <c r="A79" s="3" t="s">
        <v>1091</v>
      </c>
      <c r="B79" s="2">
        <v>77</v>
      </c>
      <c r="C79" s="3" t="s">
        <v>22</v>
      </c>
      <c r="D79" s="2">
        <f>IF(SUMPRODUCT(--(TRIM(C$3:C79)=TRIM(C79)))&gt;1,"",SUMPRODUCT(--(TRIM(C$3:C$818)=TRIM(C79))))</f>
      </c>
      <c r="E79" s="31">
        <v>0.3359837962962963</v>
      </c>
      <c r="F79" s="2">
        <v>9</v>
      </c>
      <c r="G79" s="2">
        <v>2002</v>
      </c>
      <c r="H79" s="12">
        <f t="shared" si="2"/>
        <v>4.86382582934307</v>
      </c>
      <c r="R79" s="3" t="s">
        <v>1101</v>
      </c>
    </row>
    <row r="80" spans="1:18" ht="12.75">
      <c r="A80" s="3" t="s">
        <v>1091</v>
      </c>
      <c r="B80" s="2">
        <v>78</v>
      </c>
      <c r="C80" s="3" t="s">
        <v>1111</v>
      </c>
      <c r="D80" s="2">
        <f>IF(SUMPRODUCT(--(TRIM(C$3:C80)=TRIM(C80)))&gt;1,"",SUMPRODUCT(--(TRIM(C$3:C$818)=TRIM(C80))))</f>
        <v>3</v>
      </c>
      <c r="E80" s="31">
        <v>0.3362037037037045</v>
      </c>
      <c r="F80" s="6">
        <v>19</v>
      </c>
      <c r="G80" s="2">
        <v>2008</v>
      </c>
      <c r="H80" s="12">
        <f t="shared" si="2"/>
        <v>4.860644450564571</v>
      </c>
      <c r="R80" s="3" t="s">
        <v>1101</v>
      </c>
    </row>
    <row r="81" spans="1:18" ht="12.75">
      <c r="A81" s="3" t="s">
        <v>1092</v>
      </c>
      <c r="B81" s="2">
        <v>79</v>
      </c>
      <c r="C81" s="3" t="s">
        <v>241</v>
      </c>
      <c r="D81" s="2">
        <f>IF(SUMPRODUCT(--(TRIM(C$3:C81)=TRIM(C81)))&gt;1,"",SUMPRODUCT(--(TRIM(C$3:C$818)=TRIM(C81))))</f>
        <v>2</v>
      </c>
      <c r="E81" s="31">
        <v>0.3364583333333341</v>
      </c>
      <c r="F81" s="6">
        <v>20</v>
      </c>
      <c r="G81" s="2">
        <v>2008</v>
      </c>
      <c r="H81" s="12">
        <f t="shared" si="2"/>
        <v>4.856965944272435</v>
      </c>
      <c r="R81" s="3" t="s">
        <v>1101</v>
      </c>
    </row>
    <row r="82" spans="1:18" ht="12.75">
      <c r="A82" s="3" t="s">
        <v>1091</v>
      </c>
      <c r="B82" s="2">
        <v>80</v>
      </c>
      <c r="C82" s="3" t="s">
        <v>32</v>
      </c>
      <c r="D82" s="2">
        <f>IF(SUMPRODUCT(--(TRIM(C$3:C82)=TRIM(C82)))&gt;1,"",SUMPRODUCT(--(TRIM(C$3:C$818)=TRIM(C82))))</f>
      </c>
      <c r="E82" s="31">
        <v>0.33653935185185185</v>
      </c>
      <c r="F82" s="2">
        <v>10</v>
      </c>
      <c r="G82" s="2">
        <v>2002</v>
      </c>
      <c r="H82" s="12">
        <f t="shared" si="2"/>
        <v>4.855796677786567</v>
      </c>
      <c r="R82" s="3" t="s">
        <v>1101</v>
      </c>
    </row>
    <row r="83" spans="1:18" ht="12.75">
      <c r="A83" s="3" t="s">
        <v>1091</v>
      </c>
      <c r="B83" s="2">
        <v>81</v>
      </c>
      <c r="C83" s="3" t="s">
        <v>24</v>
      </c>
      <c r="D83" s="2">
        <f>IF(SUMPRODUCT(--(TRIM(C$3:C83)=TRIM(C83)))&gt;1,"",SUMPRODUCT(--(TRIM(C$3:C$818)=TRIM(C83))))</f>
      </c>
      <c r="E83" s="31">
        <v>0.3368171296296296</v>
      </c>
      <c r="F83" s="2">
        <v>12</v>
      </c>
      <c r="G83" s="2">
        <v>2003</v>
      </c>
      <c r="H83" s="12">
        <f t="shared" si="2"/>
        <v>4.8517920346379855</v>
      </c>
      <c r="R83" s="3" t="s">
        <v>1101</v>
      </c>
    </row>
    <row r="84" spans="1:18" ht="12.75">
      <c r="A84" s="3" t="s">
        <v>1091</v>
      </c>
      <c r="B84" s="2">
        <v>82</v>
      </c>
      <c r="C84" s="3" t="s">
        <v>22</v>
      </c>
      <c r="D84" s="2">
        <f>IF(SUMPRODUCT(--(TRIM(C$3:C84)=TRIM(C84)))&gt;1,"",SUMPRODUCT(--(TRIM(C$3:C$818)=TRIM(C84))))</f>
      </c>
      <c r="E84" s="31">
        <v>0.33753472222222225</v>
      </c>
      <c r="F84" s="2">
        <v>13</v>
      </c>
      <c r="G84" s="2">
        <v>2003</v>
      </c>
      <c r="H84" s="12">
        <f t="shared" si="2"/>
        <v>4.841477214278366</v>
      </c>
      <c r="R84" s="3" t="s">
        <v>1101</v>
      </c>
    </row>
    <row r="85" spans="1:18" ht="12.75">
      <c r="A85" s="3" t="s">
        <v>1091</v>
      </c>
      <c r="B85" s="2">
        <v>83</v>
      </c>
      <c r="C85" s="3" t="s">
        <v>37</v>
      </c>
      <c r="D85" s="2">
        <f>IF(SUMPRODUCT(--(TRIM(C$3:C85)=TRIM(C85)))&gt;1,"",SUMPRODUCT(--(TRIM(C$3:C$818)=TRIM(C85))))</f>
      </c>
      <c r="E85" s="31">
        <v>0.33753472222222225</v>
      </c>
      <c r="F85" s="2">
        <v>14</v>
      </c>
      <c r="G85" s="2">
        <v>2003</v>
      </c>
      <c r="H85" s="12">
        <f t="shared" si="2"/>
        <v>4.841477214278366</v>
      </c>
      <c r="R85" s="3" t="s">
        <v>1101</v>
      </c>
    </row>
    <row r="86" spans="1:18" ht="12.75">
      <c r="A86" s="3" t="s">
        <v>1091</v>
      </c>
      <c r="B86" s="2">
        <v>84</v>
      </c>
      <c r="C86" s="3" t="s">
        <v>1112</v>
      </c>
      <c r="D86" s="2">
        <f>IF(SUMPRODUCT(--(TRIM(C$3:C86)=TRIM(C86)))&gt;1,"",SUMPRODUCT(--(TRIM(C$3:C$818)=TRIM(C86))))</f>
      </c>
      <c r="E86" s="31">
        <v>0.33799768518518597</v>
      </c>
      <c r="F86" s="6">
        <v>21</v>
      </c>
      <c r="G86" s="2">
        <v>2008</v>
      </c>
      <c r="H86" s="12">
        <f t="shared" si="2"/>
        <v>4.834845735027212</v>
      </c>
      <c r="R86" s="3" t="s">
        <v>1101</v>
      </c>
    </row>
    <row r="87" spans="1:18" ht="12.75">
      <c r="A87" s="3" t="s">
        <v>1091</v>
      </c>
      <c r="B87" s="2">
        <v>85</v>
      </c>
      <c r="C87" s="3" t="s">
        <v>39</v>
      </c>
      <c r="D87" s="2">
        <f>IF(SUMPRODUCT(--(TRIM(C$3:C87)=TRIM(C87)))&gt;1,"",SUMPRODUCT(--(TRIM(C$3:C$818)=TRIM(C87))))</f>
      </c>
      <c r="E87" s="31">
        <v>0.33806712962962965</v>
      </c>
      <c r="F87" s="6">
        <v>12</v>
      </c>
      <c r="G87" s="6">
        <v>2004</v>
      </c>
      <c r="H87" s="12">
        <f t="shared" si="2"/>
        <v>4.8338525796843435</v>
      </c>
      <c r="R87" s="3" t="s">
        <v>1101</v>
      </c>
    </row>
    <row r="88" spans="1:18" ht="12.75">
      <c r="A88" s="3" t="s">
        <v>1091</v>
      </c>
      <c r="B88" s="2">
        <v>86</v>
      </c>
      <c r="C88" s="3" t="s">
        <v>29</v>
      </c>
      <c r="D88" s="2">
        <f>IF(SUMPRODUCT(--(TRIM(C$3:C88)=TRIM(C88)))&gt;1,"",SUMPRODUCT(--(TRIM(C$3:C$818)=TRIM(C88))))</f>
      </c>
      <c r="E88" s="31">
        <v>0.33846064814814897</v>
      </c>
      <c r="F88" s="6">
        <v>22</v>
      </c>
      <c r="G88" s="2">
        <v>2008</v>
      </c>
      <c r="H88" s="12">
        <f t="shared" si="2"/>
        <v>4.8282323974968255</v>
      </c>
      <c r="R88" s="3" t="s">
        <v>1101</v>
      </c>
    </row>
    <row r="89" spans="1:18" ht="12.75">
      <c r="A89" s="3" t="s">
        <v>1091</v>
      </c>
      <c r="B89" s="2">
        <v>87</v>
      </c>
      <c r="C89" s="3" t="s">
        <v>40</v>
      </c>
      <c r="D89" s="2">
        <f>IF(SUMPRODUCT(--(TRIM(C$3:C89)=TRIM(C89)))&gt;1,"",SUMPRODUCT(--(TRIM(C$3:C$818)=TRIM(C89))))</f>
        <v>5</v>
      </c>
      <c r="E89" s="31">
        <v>0.338599537037037</v>
      </c>
      <c r="F89" s="2">
        <v>15</v>
      </c>
      <c r="G89" s="2">
        <v>2003</v>
      </c>
      <c r="H89" s="12">
        <f t="shared" si="2"/>
        <v>4.8262519227482485</v>
      </c>
      <c r="R89" s="3" t="s">
        <v>1101</v>
      </c>
    </row>
    <row r="90" spans="1:18" ht="12.75">
      <c r="A90" s="3" t="s">
        <v>1091</v>
      </c>
      <c r="B90" s="2">
        <v>88</v>
      </c>
      <c r="C90" s="3" t="s">
        <v>41</v>
      </c>
      <c r="D90" s="2">
        <f>IF(SUMPRODUCT(--(TRIM(C$3:C90)=TRIM(C90)))&gt;1,"",SUMPRODUCT(--(TRIM(C$3:C$818)=TRIM(C90))))</f>
      </c>
      <c r="E90" s="31">
        <v>0.338599537037037</v>
      </c>
      <c r="F90" s="2">
        <v>16</v>
      </c>
      <c r="G90" s="2">
        <v>2003</v>
      </c>
      <c r="H90" s="12">
        <f t="shared" si="2"/>
        <v>4.8262519227482485</v>
      </c>
      <c r="R90" s="3" t="s">
        <v>1101</v>
      </c>
    </row>
    <row r="91" spans="1:18" ht="12.75">
      <c r="A91" s="3" t="s">
        <v>1091</v>
      </c>
      <c r="B91" s="2">
        <v>89</v>
      </c>
      <c r="C91" s="3" t="s">
        <v>42</v>
      </c>
      <c r="D91" s="2">
        <f>IF(SUMPRODUCT(--(TRIM(C$3:C91)=TRIM(C91)))&gt;1,"",SUMPRODUCT(--(TRIM(C$3:C$818)=TRIM(C91))))</f>
        <v>2</v>
      </c>
      <c r="E91" s="31">
        <v>0.33891203703703704</v>
      </c>
      <c r="F91" s="6">
        <v>13</v>
      </c>
      <c r="G91" s="6">
        <v>2004</v>
      </c>
      <c r="H91" s="12">
        <f t="shared" si="2"/>
        <v>4.821801789495253</v>
      </c>
      <c r="R91" s="3" t="s">
        <v>1101</v>
      </c>
    </row>
    <row r="92" spans="1:18" ht="12.75">
      <c r="A92" s="3" t="s">
        <v>1091</v>
      </c>
      <c r="B92" s="2">
        <v>90</v>
      </c>
      <c r="C92" s="3" t="s">
        <v>43</v>
      </c>
      <c r="D92" s="2">
        <f>IF(SUMPRODUCT(--(TRIM(C$3:C92)=TRIM(C92)))&gt;1,"",SUMPRODUCT(--(TRIM(C$3:C$818)=TRIM(C92))))</f>
        <v>1</v>
      </c>
      <c r="E92" s="31">
        <v>0.3393402777777778</v>
      </c>
      <c r="F92" s="2">
        <v>11</v>
      </c>
      <c r="G92" s="2">
        <v>2002</v>
      </c>
      <c r="H92" s="12">
        <f t="shared" si="2"/>
        <v>4.815716770694771</v>
      </c>
      <c r="R92" s="3" t="s">
        <v>1101</v>
      </c>
    </row>
    <row r="93" spans="1:18" ht="12.75">
      <c r="A93" s="3" t="s">
        <v>1091</v>
      </c>
      <c r="B93" s="2">
        <v>91</v>
      </c>
      <c r="C93" s="3" t="s">
        <v>40</v>
      </c>
      <c r="D93" s="2">
        <f>IF(SUMPRODUCT(--(TRIM(C$3:C93)=TRIM(C93)))&gt;1,"",SUMPRODUCT(--(TRIM(C$3:C$818)=TRIM(C93))))</f>
      </c>
      <c r="E93" s="31">
        <v>0.3393865740740741</v>
      </c>
      <c r="F93" s="6">
        <v>13</v>
      </c>
      <c r="G93" s="2">
        <v>2005</v>
      </c>
      <c r="H93" s="12">
        <f t="shared" si="2"/>
        <v>4.815059850629199</v>
      </c>
      <c r="R93" s="3" t="s">
        <v>1101</v>
      </c>
    </row>
    <row r="94" spans="1:18" ht="12.75">
      <c r="A94" s="3" t="s">
        <v>1092</v>
      </c>
      <c r="B94" s="2">
        <v>92</v>
      </c>
      <c r="C94" s="3" t="s">
        <v>44</v>
      </c>
      <c r="D94" s="2">
        <f>IF(SUMPRODUCT(--(TRIM(C$3:C94)=TRIM(C94)))&gt;1,"",SUMPRODUCT(--(TRIM(C$3:C$818)=TRIM(C94))))</f>
        <v>5</v>
      </c>
      <c r="E94" s="31">
        <v>0.3397337962962963</v>
      </c>
      <c r="F94" s="6">
        <v>14</v>
      </c>
      <c r="G94" s="2">
        <v>2005</v>
      </c>
      <c r="H94" s="12">
        <f t="shared" si="2"/>
        <v>4.8101386570367595</v>
      </c>
      <c r="R94" s="3" t="s">
        <v>1101</v>
      </c>
    </row>
    <row r="95" spans="1:18" ht="12.75">
      <c r="A95" s="3" t="s">
        <v>1091</v>
      </c>
      <c r="B95" s="2">
        <v>93</v>
      </c>
      <c r="C95" s="3" t="s">
        <v>45</v>
      </c>
      <c r="D95" s="2">
        <f>IF(SUMPRODUCT(--(TRIM(C$3:C95)=TRIM(C95)))&gt;1,"",SUMPRODUCT(--(TRIM(C$3:C$818)=TRIM(C95))))</f>
        <v>1</v>
      </c>
      <c r="E95" s="31">
        <v>0.3401273148148148</v>
      </c>
      <c r="F95" s="6">
        <v>15</v>
      </c>
      <c r="G95" s="2">
        <v>2005</v>
      </c>
      <c r="H95" s="12">
        <f t="shared" si="2"/>
        <v>4.804573450845612</v>
      </c>
      <c r="R95" s="3" t="s">
        <v>1101</v>
      </c>
    </row>
    <row r="96" spans="1:18" ht="12.75">
      <c r="A96" s="3" t="s">
        <v>1091</v>
      </c>
      <c r="B96" s="2">
        <v>94</v>
      </c>
      <c r="C96" s="3" t="s">
        <v>46</v>
      </c>
      <c r="D96" s="2">
        <f>IF(SUMPRODUCT(--(TRIM(C$3:C96)=TRIM(C96)))&gt;1,"",SUMPRODUCT(--(TRIM(C$3:C$818)=TRIM(C96))))</f>
        <v>2</v>
      </c>
      <c r="E96" s="31">
        <v>0.3409259259259259</v>
      </c>
      <c r="F96" s="2">
        <v>17</v>
      </c>
      <c r="G96" s="2">
        <v>2003</v>
      </c>
      <c r="H96" s="12">
        <f t="shared" si="2"/>
        <v>4.7933188484519285</v>
      </c>
      <c r="R96" s="3" t="s">
        <v>1101</v>
      </c>
    </row>
    <row r="97" spans="1:18" ht="12.75">
      <c r="A97" s="3" t="s">
        <v>1091</v>
      </c>
      <c r="B97" s="2">
        <v>95</v>
      </c>
      <c r="C97" s="3" t="s">
        <v>47</v>
      </c>
      <c r="D97" s="2">
        <f>IF(SUMPRODUCT(--(TRIM(C$3:C97)=TRIM(C97)))&gt;1,"",SUMPRODUCT(--(TRIM(C$3:C$818)=TRIM(C97))))</f>
        <v>1</v>
      </c>
      <c r="E97" s="31">
        <v>0.3414814814814815</v>
      </c>
      <c r="F97" s="6">
        <v>14</v>
      </c>
      <c r="G97" s="6">
        <v>2004</v>
      </c>
      <c r="H97" s="12">
        <f t="shared" si="2"/>
        <v>4.785520607375271</v>
      </c>
      <c r="R97" s="3" t="s">
        <v>1101</v>
      </c>
    </row>
    <row r="98" spans="1:18" ht="12.75">
      <c r="A98" s="3" t="s">
        <v>1091</v>
      </c>
      <c r="B98" s="2">
        <v>96</v>
      </c>
      <c r="C98" s="3" t="s">
        <v>46</v>
      </c>
      <c r="D98" s="2">
        <f>IF(SUMPRODUCT(--(TRIM(C$3:C98)=TRIM(C98)))&gt;1,"",SUMPRODUCT(--(TRIM(C$3:C$818)=TRIM(C98))))</f>
      </c>
      <c r="E98" s="31">
        <v>0.34197916666666667</v>
      </c>
      <c r="F98" s="6">
        <v>15</v>
      </c>
      <c r="G98" s="6">
        <v>2004</v>
      </c>
      <c r="H98" s="12">
        <f t="shared" si="2"/>
        <v>4.778556198598842</v>
      </c>
      <c r="R98" s="3" t="s">
        <v>1101</v>
      </c>
    </row>
    <row r="99" spans="1:18" ht="12.75">
      <c r="A99" s="3" t="s">
        <v>1092</v>
      </c>
      <c r="B99" s="2">
        <v>97</v>
      </c>
      <c r="C99" s="3" t="s">
        <v>48</v>
      </c>
      <c r="D99" s="2">
        <f>IF(SUMPRODUCT(--(TRIM(C$3:C99)=TRIM(C99)))&gt;1,"",SUMPRODUCT(--(TRIM(C$3:C$818)=TRIM(C99))))</f>
        <v>2</v>
      </c>
      <c r="E99" s="31">
        <v>0.34197916666666667</v>
      </c>
      <c r="F99" s="6">
        <v>16</v>
      </c>
      <c r="G99" s="6">
        <v>2004</v>
      </c>
      <c r="H99" s="12">
        <f t="shared" si="2"/>
        <v>4.778556198598842</v>
      </c>
      <c r="R99" s="3" t="s">
        <v>1101</v>
      </c>
    </row>
    <row r="100" spans="1:18" ht="12.75">
      <c r="A100" s="3" t="s">
        <v>1091</v>
      </c>
      <c r="B100" s="2">
        <v>98</v>
      </c>
      <c r="C100" s="3" t="s">
        <v>21</v>
      </c>
      <c r="D100" s="2">
        <f>IF(SUMPRODUCT(--(TRIM(C$3:C100)=TRIM(C100)))&gt;1,"",SUMPRODUCT(--(TRIM(C$3:C$818)=TRIM(C100))))</f>
      </c>
      <c r="E100" s="31">
        <v>0.34216435185185184</v>
      </c>
      <c r="F100" s="2">
        <v>18</v>
      </c>
      <c r="G100" s="2">
        <v>2003</v>
      </c>
      <c r="H100" s="12">
        <f t="shared" si="2"/>
        <v>4.7759699624530665</v>
      </c>
      <c r="R100" s="3" t="s">
        <v>1101</v>
      </c>
    </row>
    <row r="101" spans="1:18" ht="12.75">
      <c r="A101" s="3" t="s">
        <v>1091</v>
      </c>
      <c r="B101" s="2">
        <v>99</v>
      </c>
      <c r="C101" s="3" t="s">
        <v>49</v>
      </c>
      <c r="D101" s="2">
        <f>IF(SUMPRODUCT(--(TRIM(C$3:C101)=TRIM(C101)))&gt;1,"",SUMPRODUCT(--(TRIM(C$3:C$818)=TRIM(C101))))</f>
        <v>2</v>
      </c>
      <c r="E101" s="31">
        <v>0.3428819444444444</v>
      </c>
      <c r="F101" s="2">
        <v>17</v>
      </c>
      <c r="G101" s="2">
        <v>2007</v>
      </c>
      <c r="H101" s="12">
        <f t="shared" si="2"/>
        <v>4.765974683544304</v>
      </c>
      <c r="R101" s="3" t="s">
        <v>1101</v>
      </c>
    </row>
    <row r="102" spans="1:18" ht="12.75">
      <c r="A102" s="3" t="s">
        <v>1091</v>
      </c>
      <c r="B102" s="2">
        <v>100</v>
      </c>
      <c r="C102" s="3" t="s">
        <v>50</v>
      </c>
      <c r="D102" s="2">
        <f>IF(SUMPRODUCT(--(TRIM(C$3:C102)=TRIM(C102)))&gt;1,"",SUMPRODUCT(--(TRIM(C$3:C$818)=TRIM(C102))))</f>
        <v>1</v>
      </c>
      <c r="E102" s="31">
        <v>0.3435763888888889</v>
      </c>
      <c r="F102" s="2">
        <v>18</v>
      </c>
      <c r="G102" s="2">
        <v>2007</v>
      </c>
      <c r="H102" s="12">
        <f t="shared" si="2"/>
        <v>4.756341586659929</v>
      </c>
      <c r="R102" s="3" t="s">
        <v>1101</v>
      </c>
    </row>
    <row r="103" spans="1:18" ht="12.75">
      <c r="A103" s="3" t="s">
        <v>1091</v>
      </c>
      <c r="B103" s="2">
        <v>101</v>
      </c>
      <c r="C103" s="3" t="s">
        <v>40</v>
      </c>
      <c r="D103" s="2">
        <f>IF(SUMPRODUCT(--(TRIM(C$3:C103)=TRIM(C103)))&gt;1,"",SUMPRODUCT(--(TRIM(C$3:C$818)=TRIM(C103))))</f>
      </c>
      <c r="E103" s="31">
        <v>0.3436805555555564</v>
      </c>
      <c r="F103" s="6">
        <v>23</v>
      </c>
      <c r="G103" s="2">
        <v>2008</v>
      </c>
      <c r="H103" s="12">
        <f t="shared" si="2"/>
        <v>4.754899979793886</v>
      </c>
      <c r="R103" s="3" t="s">
        <v>1101</v>
      </c>
    </row>
    <row r="104" spans="1:18" ht="12.75">
      <c r="A104" s="3" t="s">
        <v>1091</v>
      </c>
      <c r="B104" s="2">
        <v>102</v>
      </c>
      <c r="C104" s="3" t="s">
        <v>34</v>
      </c>
      <c r="D104" s="2">
        <f>IF(SUMPRODUCT(--(TRIM(C$3:C104)=TRIM(C104)))&gt;1,"",SUMPRODUCT(--(TRIM(C$3:C$818)=TRIM(C104))))</f>
      </c>
      <c r="E104" s="31">
        <v>0.3440509259259259</v>
      </c>
      <c r="F104" s="2">
        <v>19</v>
      </c>
      <c r="G104" s="2">
        <v>2007</v>
      </c>
      <c r="H104" s="12">
        <f t="shared" si="2"/>
        <v>4.749781336203997</v>
      </c>
      <c r="R104" s="3" t="s">
        <v>1101</v>
      </c>
    </row>
    <row r="105" spans="1:18" ht="12.75">
      <c r="A105" s="3" t="s">
        <v>1091</v>
      </c>
      <c r="B105" s="2">
        <v>103</v>
      </c>
      <c r="C105" s="3" t="s">
        <v>40</v>
      </c>
      <c r="D105" s="2">
        <f>IF(SUMPRODUCT(--(TRIM(C$3:C105)=TRIM(C105)))&gt;1,"",SUMPRODUCT(--(TRIM(C$3:C$818)=TRIM(C105))))</f>
      </c>
      <c r="E105" s="31">
        <v>0.34423611111111113</v>
      </c>
      <c r="F105" s="6">
        <v>17</v>
      </c>
      <c r="G105" s="6">
        <v>2004</v>
      </c>
      <c r="H105" s="12">
        <f t="shared" si="2"/>
        <v>4.747226144845672</v>
      </c>
      <c r="R105" s="3" t="s">
        <v>1101</v>
      </c>
    </row>
    <row r="106" spans="1:18" ht="12.75">
      <c r="A106" s="3" t="s">
        <v>1091</v>
      </c>
      <c r="B106" s="2">
        <v>104</v>
      </c>
      <c r="C106" s="3" t="s">
        <v>35</v>
      </c>
      <c r="D106" s="2">
        <f>IF(SUMPRODUCT(--(TRIM(C$3:C106)=TRIM(C106)))&gt;1,"",SUMPRODUCT(--(TRIM(C$3:C$818)=TRIM(C106))))</f>
      </c>
      <c r="E106" s="31">
        <v>0.344375</v>
      </c>
      <c r="F106" s="6">
        <v>18</v>
      </c>
      <c r="G106" s="6">
        <v>2004</v>
      </c>
      <c r="H106" s="12">
        <f t="shared" si="2"/>
        <v>4.745311554748942</v>
      </c>
      <c r="R106" s="3" t="s">
        <v>1101</v>
      </c>
    </row>
    <row r="107" spans="1:18" ht="12.75">
      <c r="A107" s="3" t="s">
        <v>1091</v>
      </c>
      <c r="B107" s="2">
        <v>105</v>
      </c>
      <c r="C107" s="3" t="s">
        <v>51</v>
      </c>
      <c r="D107" s="2">
        <f>IF(SUMPRODUCT(--(TRIM(C$3:C107)=TRIM(C107)))&gt;1,"",SUMPRODUCT(--(TRIM(C$3:C$818)=TRIM(C107))))</f>
        <v>1</v>
      </c>
      <c r="E107" s="31">
        <v>0.3444907407407407</v>
      </c>
      <c r="F107" s="2">
        <v>20</v>
      </c>
      <c r="G107" s="2">
        <v>2007</v>
      </c>
      <c r="H107" s="12">
        <f t="shared" si="2"/>
        <v>4.7437172423061424</v>
      </c>
      <c r="R107" s="3" t="s">
        <v>1101</v>
      </c>
    </row>
    <row r="108" spans="1:18" ht="12.75">
      <c r="A108" s="3" t="s">
        <v>1091</v>
      </c>
      <c r="B108" s="2">
        <v>106</v>
      </c>
      <c r="C108" s="3" t="s">
        <v>39</v>
      </c>
      <c r="D108" s="2">
        <f>IF(SUMPRODUCT(--(TRIM(C$3:C108)=TRIM(C108)))&gt;1,"",SUMPRODUCT(--(TRIM(C$3:C$818)=TRIM(C108))))</f>
      </c>
      <c r="E108" s="31">
        <v>0.34457175925925926</v>
      </c>
      <c r="F108" s="6">
        <v>16</v>
      </c>
      <c r="G108" s="2">
        <v>2005</v>
      </c>
      <c r="H108" s="12">
        <f t="shared" si="2"/>
        <v>4.742601860871318</v>
      </c>
      <c r="R108" s="3" t="s">
        <v>1101</v>
      </c>
    </row>
    <row r="109" spans="1:18" ht="12.75">
      <c r="A109" s="3" t="s">
        <v>1091</v>
      </c>
      <c r="B109" s="2">
        <v>107</v>
      </c>
      <c r="C109" s="3" t="s">
        <v>368</v>
      </c>
      <c r="D109" s="2">
        <f>IF(SUMPRODUCT(--(TRIM(C$3:C109)=TRIM(C109)))&gt;1,"",SUMPRODUCT(--(TRIM(C$3:C$818)=TRIM(C109))))</f>
        <v>2</v>
      </c>
      <c r="E109" s="31">
        <v>0.34475694444444527</v>
      </c>
      <c r="F109" s="6">
        <v>24</v>
      </c>
      <c r="G109" s="2">
        <v>2008</v>
      </c>
      <c r="H109" s="12">
        <f t="shared" si="2"/>
        <v>4.740054386141594</v>
      </c>
      <c r="R109" s="3" t="s">
        <v>1101</v>
      </c>
    </row>
    <row r="110" spans="1:18" ht="12.75">
      <c r="A110" s="3" t="s">
        <v>1091</v>
      </c>
      <c r="B110" s="2">
        <v>108</v>
      </c>
      <c r="C110" s="3" t="s">
        <v>1113</v>
      </c>
      <c r="D110" s="2">
        <f>IF(SUMPRODUCT(--(TRIM(C$3:C110)=TRIM(C110)))&gt;1,"",SUMPRODUCT(--(TRIM(C$3:C$818)=TRIM(C110))))</f>
        <v>1</v>
      </c>
      <c r="E110" s="31">
        <v>0.34482638888888967</v>
      </c>
      <c r="F110" s="6">
        <v>25</v>
      </c>
      <c r="G110" s="2">
        <v>2008</v>
      </c>
      <c r="H110" s="12">
        <f t="shared" si="2"/>
        <v>4.739099788540922</v>
      </c>
      <c r="R110" s="3" t="s">
        <v>1101</v>
      </c>
    </row>
    <row r="111" spans="1:18" ht="12.75">
      <c r="A111" s="3" t="s">
        <v>1091</v>
      </c>
      <c r="B111" s="2">
        <v>109</v>
      </c>
      <c r="C111" s="3" t="s">
        <v>35</v>
      </c>
      <c r="D111" s="2">
        <f>IF(SUMPRODUCT(--(TRIM(C$3:C111)=TRIM(C111)))&gt;1,"",SUMPRODUCT(--(TRIM(C$3:C$818)=TRIM(C111))))</f>
      </c>
      <c r="E111" s="31">
        <v>0.3449189814814815</v>
      </c>
      <c r="F111" s="2">
        <v>19</v>
      </c>
      <c r="G111" s="2">
        <v>2003</v>
      </c>
      <c r="H111" s="12">
        <f t="shared" si="2"/>
        <v>4.737827589678198</v>
      </c>
      <c r="R111" s="3" t="s">
        <v>1101</v>
      </c>
    </row>
    <row r="112" spans="1:18" ht="12.75">
      <c r="A112" s="3" t="s">
        <v>1092</v>
      </c>
      <c r="B112" s="2">
        <v>110</v>
      </c>
      <c r="C112" s="3" t="s">
        <v>52</v>
      </c>
      <c r="D112" s="2">
        <f>IF(SUMPRODUCT(--(TRIM(C$3:C112)=TRIM(C112)))&gt;1,"",SUMPRODUCT(--(TRIM(C$3:C$818)=TRIM(C112))))</f>
        <v>3</v>
      </c>
      <c r="E112" s="31">
        <v>0.34506944444444443</v>
      </c>
      <c r="F112" s="2">
        <v>21</v>
      </c>
      <c r="G112" s="2">
        <v>2007</v>
      </c>
      <c r="H112" s="12">
        <f t="shared" si="2"/>
        <v>4.73576172268062</v>
      </c>
      <c r="R112" s="3" t="s">
        <v>1101</v>
      </c>
    </row>
    <row r="113" spans="1:18" ht="12.75">
      <c r="A113" s="3" t="s">
        <v>1091</v>
      </c>
      <c r="B113" s="2">
        <v>111</v>
      </c>
      <c r="C113" s="3" t="s">
        <v>40</v>
      </c>
      <c r="D113" s="2">
        <f>IF(SUMPRODUCT(--(TRIM(C$3:C113)=TRIM(C113)))&gt;1,"",SUMPRODUCT(--(TRIM(C$3:C$818)=TRIM(C113))))</f>
      </c>
      <c r="E113" s="31">
        <v>0.3450810185185185</v>
      </c>
      <c r="F113" s="2">
        <v>22</v>
      </c>
      <c r="G113" s="2">
        <v>2007</v>
      </c>
      <c r="H113" s="12">
        <f t="shared" si="2"/>
        <v>4.735602884454134</v>
      </c>
      <c r="R113" s="3" t="s">
        <v>1101</v>
      </c>
    </row>
    <row r="114" spans="1:18" ht="12.75">
      <c r="A114" s="3" t="s">
        <v>1091</v>
      </c>
      <c r="B114" s="2">
        <v>112</v>
      </c>
      <c r="C114" s="3" t="s">
        <v>53</v>
      </c>
      <c r="D114" s="2">
        <f>IF(SUMPRODUCT(--(TRIM(C$3:C114)=TRIM(C114)))&gt;1,"",SUMPRODUCT(--(TRIM(C$3:C$818)=TRIM(C114))))</f>
        <v>1</v>
      </c>
      <c r="E114" s="31">
        <v>0.34541666666666665</v>
      </c>
      <c r="F114" s="2">
        <v>23</v>
      </c>
      <c r="G114" s="2">
        <v>2007</v>
      </c>
      <c r="H114" s="12">
        <f t="shared" si="2"/>
        <v>4.731001206272618</v>
      </c>
      <c r="R114" s="3" t="s">
        <v>1101</v>
      </c>
    </row>
    <row r="115" spans="1:18" ht="12.75">
      <c r="A115" s="3" t="s">
        <v>1091</v>
      </c>
      <c r="B115" s="2">
        <v>113</v>
      </c>
      <c r="C115" s="3" t="s">
        <v>54</v>
      </c>
      <c r="D115" s="2">
        <f>IF(SUMPRODUCT(--(TRIM(C$3:C115)=TRIM(C115)))&gt;1,"",SUMPRODUCT(--(TRIM(C$3:C$818)=TRIM(C115))))</f>
        <v>1</v>
      </c>
      <c r="E115" s="31">
        <v>0.3454861111111111</v>
      </c>
      <c r="F115" s="2">
        <v>24</v>
      </c>
      <c r="G115" s="2">
        <v>2007</v>
      </c>
      <c r="H115" s="12">
        <f t="shared" si="2"/>
        <v>4.730050251256281</v>
      </c>
      <c r="R115" s="3" t="s">
        <v>1101</v>
      </c>
    </row>
    <row r="116" spans="1:18" ht="12.75">
      <c r="A116" s="3" t="s">
        <v>1091</v>
      </c>
      <c r="B116" s="2">
        <v>114</v>
      </c>
      <c r="C116" s="3" t="s">
        <v>55</v>
      </c>
      <c r="D116" s="2">
        <f>IF(SUMPRODUCT(--(TRIM(C$3:C116)=TRIM(C116)))&gt;1,"",SUMPRODUCT(--(TRIM(C$3:C$818)=TRIM(C116))))</f>
      </c>
      <c r="E116" s="31">
        <v>0.3455902777777778</v>
      </c>
      <c r="F116" s="6">
        <v>17</v>
      </c>
      <c r="G116" s="2">
        <v>2005</v>
      </c>
      <c r="H116" s="12">
        <f t="shared" si="2"/>
        <v>4.728624535315984</v>
      </c>
      <c r="R116" s="3" t="s">
        <v>1101</v>
      </c>
    </row>
    <row r="117" spans="1:18" ht="12.75">
      <c r="A117" s="3" t="s">
        <v>1091</v>
      </c>
      <c r="B117" s="2">
        <v>115</v>
      </c>
      <c r="C117" s="3" t="s">
        <v>56</v>
      </c>
      <c r="D117" s="2">
        <f>IF(SUMPRODUCT(--(TRIM(C$3:C117)=TRIM(C117)))&gt;1,"",SUMPRODUCT(--(TRIM(C$3:C$818)=TRIM(C117))))</f>
      </c>
      <c r="E117" s="31">
        <v>0.3456597222222222</v>
      </c>
      <c r="F117" s="2">
        <v>25</v>
      </c>
      <c r="G117" s="2">
        <v>2007</v>
      </c>
      <c r="H117" s="12">
        <f t="shared" si="2"/>
        <v>4.727674535409342</v>
      </c>
      <c r="R117" s="3" t="s">
        <v>1101</v>
      </c>
    </row>
    <row r="118" spans="1:18" ht="12.75">
      <c r="A118" s="3" t="s">
        <v>1091</v>
      </c>
      <c r="B118" s="2">
        <v>116</v>
      </c>
      <c r="C118" s="3" t="s">
        <v>57</v>
      </c>
      <c r="D118" s="2">
        <f>IF(SUMPRODUCT(--(TRIM(C$3:C118)=TRIM(C118)))&gt;1,"",SUMPRODUCT(--(TRIM(C$3:C$818)=TRIM(C118))))</f>
      </c>
      <c r="E118" s="31">
        <v>0.3456828703703703</v>
      </c>
      <c r="F118" s="6">
        <v>18</v>
      </c>
      <c r="G118" s="2">
        <v>2005</v>
      </c>
      <c r="H118" s="12">
        <f t="shared" si="2"/>
        <v>4.727357953594269</v>
      </c>
      <c r="R118" s="3" t="s">
        <v>1101</v>
      </c>
    </row>
    <row r="119" spans="1:18" ht="12.75">
      <c r="A119" s="3" t="s">
        <v>1091</v>
      </c>
      <c r="B119" s="2">
        <v>117</v>
      </c>
      <c r="C119" s="3" t="s">
        <v>37</v>
      </c>
      <c r="D119" s="2">
        <f>IF(SUMPRODUCT(--(TRIM(C$3:C119)=TRIM(C119)))&gt;1,"",SUMPRODUCT(--(TRIM(C$3:C$818)=TRIM(C119))))</f>
      </c>
      <c r="E119" s="31">
        <v>0.34620370370370374</v>
      </c>
      <c r="F119" s="6">
        <v>19</v>
      </c>
      <c r="G119" s="2">
        <v>2005</v>
      </c>
      <c r="H119" s="12">
        <f t="shared" si="2"/>
        <v>4.720246055094944</v>
      </c>
      <c r="R119" s="3" t="s">
        <v>1101</v>
      </c>
    </row>
    <row r="120" spans="1:18" ht="12.75">
      <c r="A120" s="3" t="s">
        <v>1091</v>
      </c>
      <c r="B120" s="2">
        <v>118</v>
      </c>
      <c r="C120" s="3" t="s">
        <v>1114</v>
      </c>
      <c r="D120" s="2">
        <f>IF(SUMPRODUCT(--(TRIM(C$3:C120)=TRIM(C120)))&gt;1,"",SUMPRODUCT(--(TRIM(C$3:C$818)=TRIM(C120))))</f>
        <v>1</v>
      </c>
      <c r="E120" s="31">
        <v>0.34628472222222306</v>
      </c>
      <c r="F120" s="6">
        <v>26</v>
      </c>
      <c r="G120" s="2">
        <v>2008</v>
      </c>
      <c r="H120" s="12">
        <f t="shared" si="2"/>
        <v>4.719141682542854</v>
      </c>
      <c r="R120" s="3" t="s">
        <v>1101</v>
      </c>
    </row>
    <row r="121" spans="1:18" ht="12.75">
      <c r="A121" s="3" t="s">
        <v>1091</v>
      </c>
      <c r="B121" s="2">
        <v>119</v>
      </c>
      <c r="C121" s="3" t="s">
        <v>58</v>
      </c>
      <c r="D121" s="2">
        <f>IF(SUMPRODUCT(--(TRIM(C$3:C121)=TRIM(C121)))&gt;1,"",SUMPRODUCT(--(TRIM(C$3:C$818)=TRIM(C121))))</f>
      </c>
      <c r="E121" s="31">
        <v>0.3468055555555556</v>
      </c>
      <c r="F121" s="6">
        <v>20</v>
      </c>
      <c r="G121" s="2">
        <v>2005</v>
      </c>
      <c r="H121" s="12">
        <f t="shared" si="2"/>
        <v>4.712054465358429</v>
      </c>
      <c r="R121" s="3" t="s">
        <v>1101</v>
      </c>
    </row>
    <row r="122" spans="1:18" ht="12.75">
      <c r="A122" s="3" t="s">
        <v>1092</v>
      </c>
      <c r="B122" s="2">
        <v>120</v>
      </c>
      <c r="C122" s="3" t="s">
        <v>59</v>
      </c>
      <c r="D122" s="2">
        <f>IF(SUMPRODUCT(--(TRIM(C$3:C122)=TRIM(C122)))&gt;1,"",SUMPRODUCT(--(TRIM(C$3:C$818)=TRIM(C122))))</f>
        <v>1</v>
      </c>
      <c r="E122" s="31">
        <v>0.34694444444444444</v>
      </c>
      <c r="F122" s="2">
        <v>26</v>
      </c>
      <c r="G122" s="2">
        <v>2007</v>
      </c>
      <c r="H122" s="12">
        <f t="shared" si="2"/>
        <v>4.710168134507605</v>
      </c>
      <c r="R122" s="3" t="s">
        <v>1101</v>
      </c>
    </row>
    <row r="123" spans="1:18" ht="12.75">
      <c r="A123" s="3" t="s">
        <v>1092</v>
      </c>
      <c r="B123" s="2">
        <v>121</v>
      </c>
      <c r="C123" s="3" t="s">
        <v>60</v>
      </c>
      <c r="D123" s="2">
        <f>IF(SUMPRODUCT(--(TRIM(C$3:C123)=TRIM(C123)))&gt;1,"",SUMPRODUCT(--(TRIM(C$3:C$818)=TRIM(C123))))</f>
        <v>1</v>
      </c>
      <c r="E123" s="31">
        <v>0.3471180555555555</v>
      </c>
      <c r="F123" s="6">
        <v>21</v>
      </c>
      <c r="G123" s="2">
        <v>2005</v>
      </c>
      <c r="H123" s="12">
        <f t="shared" si="2"/>
        <v>4.707812343703111</v>
      </c>
      <c r="R123" s="3" t="s">
        <v>1101</v>
      </c>
    </row>
    <row r="124" spans="1:18" ht="12.75">
      <c r="A124" s="3" t="s">
        <v>1092</v>
      </c>
      <c r="B124" s="2">
        <v>122</v>
      </c>
      <c r="C124" s="3" t="s">
        <v>61</v>
      </c>
      <c r="D124" s="2">
        <f>IF(SUMPRODUCT(--(TRIM(C$3:C124)=TRIM(C124)))&gt;1,"",SUMPRODUCT(--(TRIM(C$3:C$818)=TRIM(C124))))</f>
        <v>3</v>
      </c>
      <c r="E124" s="31">
        <v>0.34744212962962967</v>
      </c>
      <c r="F124" s="2">
        <v>20</v>
      </c>
      <c r="G124" s="2">
        <v>2003</v>
      </c>
      <c r="H124" s="12">
        <f t="shared" si="2"/>
        <v>4.703421166594489</v>
      </c>
      <c r="R124" s="3" t="s">
        <v>1101</v>
      </c>
    </row>
    <row r="125" spans="1:18" ht="12.75">
      <c r="A125" s="3" t="s">
        <v>1091</v>
      </c>
      <c r="B125" s="2">
        <v>123</v>
      </c>
      <c r="C125" s="3" t="s">
        <v>62</v>
      </c>
      <c r="D125" s="2">
        <f>IF(SUMPRODUCT(--(TRIM(C$3:C125)=TRIM(C125)))&gt;1,"",SUMPRODUCT(--(TRIM(C$3:C$818)=TRIM(C125))))</f>
        <v>3</v>
      </c>
      <c r="E125" s="31">
        <v>0.34761574074074075</v>
      </c>
      <c r="F125" s="6">
        <v>22</v>
      </c>
      <c r="G125" s="2">
        <v>2005</v>
      </c>
      <c r="H125" s="12">
        <f t="shared" si="2"/>
        <v>4.701072118265965</v>
      </c>
      <c r="R125" s="3" t="s">
        <v>1101</v>
      </c>
    </row>
    <row r="126" spans="1:18" ht="12.75">
      <c r="A126" s="3" t="s">
        <v>1091</v>
      </c>
      <c r="B126" s="2">
        <v>124</v>
      </c>
      <c r="C126" s="3" t="s">
        <v>132</v>
      </c>
      <c r="D126" s="2">
        <f>IF(SUMPRODUCT(--(TRIM(C$3:C126)=TRIM(C126)))&gt;1,"",SUMPRODUCT(--(TRIM(C$3:C$818)=TRIM(C126))))</f>
        <v>2</v>
      </c>
      <c r="E126" s="31">
        <v>0.3477199074074082</v>
      </c>
      <c r="F126" s="6">
        <v>27</v>
      </c>
      <c r="G126" s="2">
        <v>2008</v>
      </c>
      <c r="H126" s="12">
        <f t="shared" si="2"/>
        <v>4.699663815198205</v>
      </c>
      <c r="R126" s="3" t="s">
        <v>1101</v>
      </c>
    </row>
    <row r="127" spans="1:18" ht="12.75">
      <c r="A127" s="3" t="s">
        <v>1091</v>
      </c>
      <c r="B127" s="2">
        <v>125</v>
      </c>
      <c r="C127" s="3" t="s">
        <v>63</v>
      </c>
      <c r="D127" s="2">
        <f>IF(SUMPRODUCT(--(TRIM(C$3:C127)=TRIM(C127)))&gt;1,"",SUMPRODUCT(--(TRIM(C$3:C$818)=TRIM(C127))))</f>
        <v>1</v>
      </c>
      <c r="E127" s="31">
        <v>0.3477546296296296</v>
      </c>
      <c r="F127" s="2">
        <v>12</v>
      </c>
      <c r="G127" s="2">
        <v>2002</v>
      </c>
      <c r="H127" s="12">
        <f t="shared" si="2"/>
        <v>4.699194568328563</v>
      </c>
      <c r="R127" s="3" t="s">
        <v>1101</v>
      </c>
    </row>
    <row r="128" spans="1:18" ht="12.75">
      <c r="A128" s="3" t="s">
        <v>1091</v>
      </c>
      <c r="B128" s="2">
        <v>126</v>
      </c>
      <c r="C128" s="3" t="s">
        <v>64</v>
      </c>
      <c r="D128" s="2">
        <f>IF(SUMPRODUCT(--(TRIM(C$3:C128)=TRIM(C128)))&gt;1,"",SUMPRODUCT(--(TRIM(C$3:C$818)=TRIM(C128))))</f>
        <v>1</v>
      </c>
      <c r="E128" s="31">
        <v>0.3477546296296296</v>
      </c>
      <c r="F128" s="2">
        <v>13</v>
      </c>
      <c r="G128" s="2">
        <v>2002</v>
      </c>
      <c r="H128" s="12">
        <f t="shared" si="2"/>
        <v>4.699194568328563</v>
      </c>
      <c r="R128" s="3" t="s">
        <v>1101</v>
      </c>
    </row>
    <row r="129" spans="1:18" ht="12.75">
      <c r="A129" s="3" t="s">
        <v>1091</v>
      </c>
      <c r="B129" s="2">
        <v>127</v>
      </c>
      <c r="C129" s="3" t="s">
        <v>65</v>
      </c>
      <c r="D129" s="2">
        <f>IF(SUMPRODUCT(--(TRIM(C$3:C129)=TRIM(C129)))&gt;1,"",SUMPRODUCT(--(TRIM(C$3:C$818)=TRIM(C129))))</f>
        <v>1</v>
      </c>
      <c r="E129" s="31">
        <v>0.3477546296296296</v>
      </c>
      <c r="F129" s="2">
        <v>14</v>
      </c>
      <c r="G129" s="2">
        <v>2002</v>
      </c>
      <c r="H129" s="12">
        <f t="shared" si="2"/>
        <v>4.699194568328563</v>
      </c>
      <c r="R129" s="3" t="s">
        <v>1101</v>
      </c>
    </row>
    <row r="130" spans="1:18" ht="12.75">
      <c r="A130" s="3" t="s">
        <v>1092</v>
      </c>
      <c r="B130" s="2">
        <v>128</v>
      </c>
      <c r="C130" s="3" t="s">
        <v>66</v>
      </c>
      <c r="D130" s="2">
        <f>IF(SUMPRODUCT(--(TRIM(C$3:C130)=TRIM(C130)))&gt;1,"",SUMPRODUCT(--(TRIM(C$3:C$818)=TRIM(C130))))</f>
        <v>2</v>
      </c>
      <c r="E130" s="31">
        <v>0.34782407407407406</v>
      </c>
      <c r="F130" s="6">
        <v>23</v>
      </c>
      <c r="G130" s="2">
        <v>2005</v>
      </c>
      <c r="H130" s="12">
        <f t="shared" si="2"/>
        <v>4.698256355650206</v>
      </c>
      <c r="R130" s="3" t="s">
        <v>1101</v>
      </c>
    </row>
    <row r="131" spans="1:18" ht="12.75">
      <c r="A131" s="3" t="s">
        <v>1091</v>
      </c>
      <c r="B131" s="2">
        <v>129</v>
      </c>
      <c r="C131" s="3" t="s">
        <v>67</v>
      </c>
      <c r="D131" s="2">
        <f>IF(SUMPRODUCT(--(TRIM(C$3:C131)=TRIM(C131)))&gt;1,"",SUMPRODUCT(--(TRIM(C$3:C$818)=TRIM(C131))))</f>
        <v>2</v>
      </c>
      <c r="E131" s="31">
        <v>0.348125</v>
      </c>
      <c r="F131" s="6">
        <v>24</v>
      </c>
      <c r="G131" s="2">
        <v>2005</v>
      </c>
      <c r="H131" s="12">
        <f t="shared" si="2"/>
        <v>4.694195092758827</v>
      </c>
      <c r="R131" s="3" t="s">
        <v>1101</v>
      </c>
    </row>
    <row r="132" spans="1:18" ht="12.75">
      <c r="A132" s="3" t="s">
        <v>1092</v>
      </c>
      <c r="B132" s="2">
        <v>130</v>
      </c>
      <c r="C132" s="3" t="s">
        <v>30</v>
      </c>
      <c r="D132" s="2">
        <f>IF(SUMPRODUCT(--(TRIM(C$3:C132)=TRIM(C132)))&gt;1,"",SUMPRODUCT(--(TRIM(C$3:C$818)=TRIM(C132))))</f>
      </c>
      <c r="E132" s="31">
        <v>0.3482407407407407</v>
      </c>
      <c r="F132" s="2">
        <v>15</v>
      </c>
      <c r="G132" s="2">
        <v>2002</v>
      </c>
      <c r="H132" s="12">
        <f aca="true" t="shared" si="3" ref="H132:H195">39.22/E132/24</f>
        <v>4.692634937516618</v>
      </c>
      <c r="R132" s="3" t="s">
        <v>1101</v>
      </c>
    </row>
    <row r="133" spans="1:18" ht="12.75">
      <c r="A133" s="3" t="s">
        <v>1091</v>
      </c>
      <c r="B133" s="2">
        <v>131</v>
      </c>
      <c r="C133" s="3" t="s">
        <v>1115</v>
      </c>
      <c r="D133" s="2">
        <f>IF(SUMPRODUCT(--(TRIM(C$3:C133)=TRIM(C133)))&gt;1,"",SUMPRODUCT(--(TRIM(C$3:C$818)=TRIM(C133))))</f>
        <v>3</v>
      </c>
      <c r="E133" s="31">
        <v>0.34833333333333416</v>
      </c>
      <c r="F133" s="6">
        <v>28</v>
      </c>
      <c r="G133" s="2">
        <v>2008</v>
      </c>
      <c r="H133" s="12">
        <f t="shared" si="3"/>
        <v>4.691387559808601</v>
      </c>
      <c r="R133" s="3" t="s">
        <v>1101</v>
      </c>
    </row>
    <row r="134" spans="1:18" ht="12.75">
      <c r="A134" s="3" t="s">
        <v>1091</v>
      </c>
      <c r="B134" s="2">
        <v>132</v>
      </c>
      <c r="C134" s="3" t="s">
        <v>68</v>
      </c>
      <c r="D134" s="2">
        <f>IF(SUMPRODUCT(--(TRIM(C$3:C134)=TRIM(C134)))&gt;1,"",SUMPRODUCT(--(TRIM(C$3:C$818)=TRIM(C134))))</f>
        <v>1</v>
      </c>
      <c r="E134" s="31">
        <v>0.34885416666666663</v>
      </c>
      <c r="F134" s="2">
        <v>16</v>
      </c>
      <c r="G134" s="2">
        <v>2002</v>
      </c>
      <c r="H134" s="12">
        <f t="shared" si="3"/>
        <v>4.684383398029262</v>
      </c>
      <c r="R134" s="3" t="s">
        <v>1101</v>
      </c>
    </row>
    <row r="135" spans="1:18" ht="12.75">
      <c r="A135" s="3" t="s">
        <v>1092</v>
      </c>
      <c r="B135" s="2">
        <v>133</v>
      </c>
      <c r="C135" s="3" t="s">
        <v>38</v>
      </c>
      <c r="D135" s="2">
        <f>IF(SUMPRODUCT(--(TRIM(C$3:C135)=TRIM(C135)))&gt;1,"",SUMPRODUCT(--(TRIM(C$3:C$818)=TRIM(C135))))</f>
      </c>
      <c r="E135" s="31">
        <v>0.3489467592592593</v>
      </c>
      <c r="F135" s="6">
        <v>19</v>
      </c>
      <c r="G135" s="6">
        <v>2004</v>
      </c>
      <c r="H135" s="12">
        <f t="shared" si="3"/>
        <v>4.683140402666755</v>
      </c>
      <c r="R135" s="3" t="s">
        <v>1101</v>
      </c>
    </row>
    <row r="136" spans="1:18" ht="12.75">
      <c r="A136" s="3" t="s">
        <v>1092</v>
      </c>
      <c r="B136" s="2">
        <v>134</v>
      </c>
      <c r="C136" s="3" t="s">
        <v>1116</v>
      </c>
      <c r="D136" s="2">
        <f>IF(SUMPRODUCT(--(TRIM(C$3:C136)=TRIM(C136)))&gt;1,"",SUMPRODUCT(--(TRIM(C$3:C$818)=TRIM(C136))))</f>
        <v>5</v>
      </c>
      <c r="E136" s="31">
        <v>0.34938657407407486</v>
      </c>
      <c r="F136" s="6">
        <v>29</v>
      </c>
      <c r="G136" s="2">
        <v>2008</v>
      </c>
      <c r="H136" s="12">
        <f t="shared" si="3"/>
        <v>4.677245171762668</v>
      </c>
      <c r="R136" s="3" t="s">
        <v>1101</v>
      </c>
    </row>
    <row r="137" spans="1:18" ht="12.75">
      <c r="A137" s="3" t="s">
        <v>1091</v>
      </c>
      <c r="B137" s="2">
        <v>135</v>
      </c>
      <c r="C137" s="3" t="s">
        <v>69</v>
      </c>
      <c r="D137" s="2">
        <f>IF(SUMPRODUCT(--(TRIM(C$3:C137)=TRIM(C137)))&gt;1,"",SUMPRODUCT(--(TRIM(C$3:C$818)=TRIM(C137))))</f>
        <v>3</v>
      </c>
      <c r="E137" s="31">
        <v>0.34949074074074077</v>
      </c>
      <c r="F137" s="2">
        <v>27</v>
      </c>
      <c r="G137" s="2">
        <v>2007</v>
      </c>
      <c r="H137" s="12">
        <f t="shared" si="3"/>
        <v>4.6758511061067685</v>
      </c>
      <c r="R137" s="3" t="s">
        <v>1101</v>
      </c>
    </row>
    <row r="138" spans="1:18" ht="12.75">
      <c r="A138" s="3" t="s">
        <v>1092</v>
      </c>
      <c r="B138" s="2">
        <v>136</v>
      </c>
      <c r="C138" s="3" t="s">
        <v>48</v>
      </c>
      <c r="D138" s="2">
        <f>IF(SUMPRODUCT(--(TRIM(C$3:C138)=TRIM(C138)))&gt;1,"",SUMPRODUCT(--(TRIM(C$3:C$818)=TRIM(C138))))</f>
      </c>
      <c r="E138" s="31">
        <v>0.34957175925925926</v>
      </c>
      <c r="F138" s="2">
        <v>17</v>
      </c>
      <c r="G138" s="2">
        <v>2002</v>
      </c>
      <c r="H138" s="12">
        <f t="shared" si="3"/>
        <v>4.6747674072112035</v>
      </c>
      <c r="R138" s="3" t="s">
        <v>1101</v>
      </c>
    </row>
    <row r="139" spans="1:18" ht="12.75">
      <c r="A139" s="3" t="s">
        <v>1091</v>
      </c>
      <c r="B139" s="2">
        <v>137</v>
      </c>
      <c r="C139" s="3" t="s">
        <v>70</v>
      </c>
      <c r="D139" s="2">
        <f>IF(SUMPRODUCT(--(TRIM(C$3:C139)=TRIM(C139)))&gt;1,"",SUMPRODUCT(--(TRIM(C$3:C$818)=TRIM(C139))))</f>
      </c>
      <c r="E139" s="31">
        <v>0.3496296296296297</v>
      </c>
      <c r="F139" s="6">
        <v>25</v>
      </c>
      <c r="G139" s="2">
        <v>2005</v>
      </c>
      <c r="H139" s="12">
        <f t="shared" si="3"/>
        <v>4.673993644067796</v>
      </c>
      <c r="R139" s="3" t="s">
        <v>1101</v>
      </c>
    </row>
    <row r="140" spans="1:18" ht="12.75">
      <c r="A140" s="3" t="s">
        <v>1092</v>
      </c>
      <c r="B140" s="2">
        <v>138</v>
      </c>
      <c r="C140" s="3" t="s">
        <v>71</v>
      </c>
      <c r="D140" s="2">
        <f>IF(SUMPRODUCT(--(TRIM(C$3:C140)=TRIM(C140)))&gt;1,"",SUMPRODUCT(--(TRIM(C$3:C$818)=TRIM(C140))))</f>
      </c>
      <c r="E140" s="31">
        <v>0.3499421296296296</v>
      </c>
      <c r="F140" s="6">
        <v>20</v>
      </c>
      <c r="G140" s="6">
        <v>2004</v>
      </c>
      <c r="H140" s="12">
        <f t="shared" si="3"/>
        <v>4.669819745328262</v>
      </c>
      <c r="R140" s="3" t="s">
        <v>1101</v>
      </c>
    </row>
    <row r="141" spans="1:18" ht="12.75">
      <c r="A141" s="3" t="s">
        <v>1092</v>
      </c>
      <c r="B141" s="2">
        <v>139</v>
      </c>
      <c r="C141" s="3" t="s">
        <v>1117</v>
      </c>
      <c r="D141" s="2">
        <f>IF(SUMPRODUCT(--(TRIM(C$3:C141)=TRIM(C141)))&gt;1,"",SUMPRODUCT(--(TRIM(C$3:C$818)=TRIM(C141))))</f>
        <v>1</v>
      </c>
      <c r="E141" s="31">
        <v>0.3501967592592601</v>
      </c>
      <c r="F141" s="6">
        <v>30</v>
      </c>
      <c r="G141" s="2">
        <v>2008</v>
      </c>
      <c r="H141" s="12">
        <f t="shared" si="3"/>
        <v>4.666424298509425</v>
      </c>
      <c r="R141" s="3" t="s">
        <v>1101</v>
      </c>
    </row>
    <row r="142" spans="1:18" ht="12.75">
      <c r="A142" s="3" t="s">
        <v>1091</v>
      </c>
      <c r="B142" s="2">
        <v>140</v>
      </c>
      <c r="C142" s="3" t="s">
        <v>37</v>
      </c>
      <c r="D142" s="2">
        <f>IF(SUMPRODUCT(--(TRIM(C$3:C142)=TRIM(C142)))&gt;1,"",SUMPRODUCT(--(TRIM(C$3:C$818)=TRIM(C142))))</f>
      </c>
      <c r="E142" s="31">
        <v>0.3502199074074073</v>
      </c>
      <c r="F142" s="2">
        <v>18</v>
      </c>
      <c r="G142" s="2">
        <v>2002</v>
      </c>
      <c r="H142" s="12">
        <f t="shared" si="3"/>
        <v>4.666115866353813</v>
      </c>
      <c r="R142" s="3" t="s">
        <v>1101</v>
      </c>
    </row>
    <row r="143" spans="1:18" ht="12.75">
      <c r="A143" s="3" t="s">
        <v>1091</v>
      </c>
      <c r="B143" s="2">
        <v>141</v>
      </c>
      <c r="C143" s="3" t="s">
        <v>42</v>
      </c>
      <c r="D143" s="2">
        <f>IF(SUMPRODUCT(--(TRIM(C$3:C143)=TRIM(C143)))&gt;1,"",SUMPRODUCT(--(TRIM(C$3:C$818)=TRIM(C143))))</f>
      </c>
      <c r="E143" s="31">
        <v>0.3502893518518519</v>
      </c>
      <c r="F143" s="2">
        <v>21</v>
      </c>
      <c r="G143" s="2">
        <v>2003</v>
      </c>
      <c r="H143" s="12">
        <f t="shared" si="3"/>
        <v>4.665190814472162</v>
      </c>
      <c r="R143" s="3" t="s">
        <v>1101</v>
      </c>
    </row>
    <row r="144" spans="1:18" ht="12.75">
      <c r="A144" s="3" t="s">
        <v>1092</v>
      </c>
      <c r="B144" s="2">
        <v>142</v>
      </c>
      <c r="C144" s="3" t="s">
        <v>61</v>
      </c>
      <c r="D144" s="2">
        <f>IF(SUMPRODUCT(--(TRIM(C$3:C144)=TRIM(C144)))&gt;1,"",SUMPRODUCT(--(TRIM(C$3:C$818)=TRIM(C144))))</f>
      </c>
      <c r="E144" s="31">
        <v>0.3504513888888889</v>
      </c>
      <c r="F144" s="6">
        <v>21</v>
      </c>
      <c r="G144" s="6">
        <v>2004</v>
      </c>
      <c r="H144" s="12">
        <f t="shared" si="3"/>
        <v>4.663033785792133</v>
      </c>
      <c r="R144" s="3" t="s">
        <v>1101</v>
      </c>
    </row>
    <row r="145" spans="1:18" ht="12.75">
      <c r="A145" s="3" t="s">
        <v>1091</v>
      </c>
      <c r="B145" s="2">
        <v>143</v>
      </c>
      <c r="C145" s="3" t="s">
        <v>72</v>
      </c>
      <c r="D145" s="2">
        <f>IF(SUMPRODUCT(--(TRIM(C$3:C145)=TRIM(C145)))&gt;1,"",SUMPRODUCT(--(TRIM(C$3:C$818)=TRIM(C145))))</f>
        <v>2</v>
      </c>
      <c r="E145" s="31">
        <v>0.3506018518518519</v>
      </c>
      <c r="F145" s="6">
        <v>26</v>
      </c>
      <c r="G145" s="2">
        <v>2005</v>
      </c>
      <c r="H145" s="12">
        <f t="shared" si="3"/>
        <v>4.661032615872177</v>
      </c>
      <c r="R145" s="3" t="s">
        <v>1101</v>
      </c>
    </row>
    <row r="146" spans="1:18" ht="12.75">
      <c r="A146" s="3" t="s">
        <v>1092</v>
      </c>
      <c r="B146" s="2">
        <v>144</v>
      </c>
      <c r="C146" s="3" t="s">
        <v>965</v>
      </c>
      <c r="D146" s="2">
        <f>IF(SUMPRODUCT(--(TRIM(C$3:C146)=TRIM(C146)))&gt;1,"",SUMPRODUCT(--(TRIM(C$3:C$818)=TRIM(C146))))</f>
        <v>3</v>
      </c>
      <c r="E146" s="31">
        <v>0.35100694444444525</v>
      </c>
      <c r="F146" s="6">
        <v>31</v>
      </c>
      <c r="G146" s="2">
        <v>2008</v>
      </c>
      <c r="H146" s="12">
        <f t="shared" si="3"/>
        <v>4.65565337817785</v>
      </c>
      <c r="R146" s="3" t="s">
        <v>1101</v>
      </c>
    </row>
    <row r="147" spans="1:18" ht="12.75">
      <c r="A147" s="3" t="s">
        <v>1092</v>
      </c>
      <c r="B147" s="2">
        <v>145</v>
      </c>
      <c r="C147" s="3" t="s">
        <v>73</v>
      </c>
      <c r="D147" s="2">
        <f>IF(SUMPRODUCT(--(TRIM(C$3:C147)=TRIM(C147)))&gt;1,"",SUMPRODUCT(--(TRIM(C$3:C$818)=TRIM(C147))))</f>
        <v>1</v>
      </c>
      <c r="E147" s="31">
        <v>0.3513310185185185</v>
      </c>
      <c r="F147" s="2">
        <v>19</v>
      </c>
      <c r="G147" s="2">
        <v>2002</v>
      </c>
      <c r="H147" s="12">
        <f t="shared" si="3"/>
        <v>4.651358919453138</v>
      </c>
      <c r="R147" s="3" t="s">
        <v>1101</v>
      </c>
    </row>
    <row r="148" spans="1:18" ht="12.75">
      <c r="A148" s="3" t="s">
        <v>1092</v>
      </c>
      <c r="B148" s="2">
        <v>146</v>
      </c>
      <c r="C148" s="3" t="s">
        <v>74</v>
      </c>
      <c r="D148" s="2">
        <f>IF(SUMPRODUCT(--(TRIM(C$3:C148)=TRIM(C148)))&gt;1,"",SUMPRODUCT(--(TRIM(C$3:C$818)=TRIM(C148))))</f>
        <v>2</v>
      </c>
      <c r="E148" s="31">
        <v>0.35193287037037035</v>
      </c>
      <c r="F148" s="6">
        <v>27</v>
      </c>
      <c r="G148" s="2">
        <v>2005</v>
      </c>
      <c r="H148" s="12">
        <f t="shared" si="3"/>
        <v>4.643404479231756</v>
      </c>
      <c r="R148" s="3" t="s">
        <v>1101</v>
      </c>
    </row>
    <row r="149" spans="1:18" ht="12.75">
      <c r="A149" s="3" t="s">
        <v>1091</v>
      </c>
      <c r="B149" s="2">
        <v>147</v>
      </c>
      <c r="C149" s="3" t="s">
        <v>49</v>
      </c>
      <c r="D149" s="2">
        <f>IF(SUMPRODUCT(--(TRIM(C$3:C149)=TRIM(C149)))&gt;1,"",SUMPRODUCT(--(TRIM(C$3:C$818)=TRIM(C149))))</f>
      </c>
      <c r="E149" s="31">
        <v>0.35219907407407486</v>
      </c>
      <c r="F149" s="6">
        <v>32</v>
      </c>
      <c r="G149" s="2">
        <v>2008</v>
      </c>
      <c r="H149" s="12">
        <f t="shared" si="3"/>
        <v>4.639894840617801</v>
      </c>
      <c r="R149" s="3" t="s">
        <v>1101</v>
      </c>
    </row>
    <row r="150" spans="1:18" ht="12.75">
      <c r="A150" s="3" t="s">
        <v>1091</v>
      </c>
      <c r="B150" s="2">
        <v>148</v>
      </c>
      <c r="C150" s="3" t="s">
        <v>1118</v>
      </c>
      <c r="D150" s="2">
        <f>IF(SUMPRODUCT(--(TRIM(C$3:C150)=TRIM(C150)))&gt;1,"",SUMPRODUCT(--(TRIM(C$3:C$818)=TRIM(C150))))</f>
      </c>
      <c r="E150" s="31">
        <v>0.3527314814814823</v>
      </c>
      <c r="F150" s="6">
        <v>33</v>
      </c>
      <c r="G150" s="2">
        <v>2008</v>
      </c>
      <c r="H150" s="12">
        <f t="shared" si="3"/>
        <v>4.6328914555715865</v>
      </c>
      <c r="R150" s="3" t="s">
        <v>1101</v>
      </c>
    </row>
    <row r="151" spans="1:18" ht="12.75">
      <c r="A151" s="3" t="s">
        <v>1091</v>
      </c>
      <c r="B151" s="2">
        <v>149</v>
      </c>
      <c r="C151" s="3" t="s">
        <v>75</v>
      </c>
      <c r="D151" s="2">
        <f>IF(SUMPRODUCT(--(TRIM(C$3:C151)=TRIM(C151)))&gt;1,"",SUMPRODUCT(--(TRIM(C$3:C$818)=TRIM(C151))))</f>
        <v>1</v>
      </c>
      <c r="E151" s="31">
        <v>0.3527430555555556</v>
      </c>
      <c r="F151" s="2">
        <v>20</v>
      </c>
      <c r="G151" s="2">
        <v>2002</v>
      </c>
      <c r="H151" s="12">
        <f t="shared" si="3"/>
        <v>4.632739442858549</v>
      </c>
      <c r="R151" s="3" t="s">
        <v>1101</v>
      </c>
    </row>
    <row r="152" spans="1:18" ht="12.75">
      <c r="A152" s="3" t="s">
        <v>1091</v>
      </c>
      <c r="B152" s="2">
        <v>150</v>
      </c>
      <c r="C152" s="3" t="s">
        <v>1119</v>
      </c>
      <c r="D152" s="2">
        <f>IF(SUMPRODUCT(--(TRIM(C$3:C152)=TRIM(C152)))&gt;1,"",SUMPRODUCT(--(TRIM(C$3:C$818)=TRIM(C152))))</f>
        <v>1</v>
      </c>
      <c r="E152" s="31">
        <v>0.35312500000000085</v>
      </c>
      <c r="F152" s="6">
        <v>34</v>
      </c>
      <c r="G152" s="2">
        <v>2008</v>
      </c>
      <c r="H152" s="12">
        <f t="shared" si="3"/>
        <v>4.62772861356931</v>
      </c>
      <c r="R152" s="3" t="s">
        <v>1101</v>
      </c>
    </row>
    <row r="153" spans="1:18" ht="12.75">
      <c r="A153" s="3" t="s">
        <v>1091</v>
      </c>
      <c r="B153" s="2">
        <v>151</v>
      </c>
      <c r="C153" s="3" t="s">
        <v>76</v>
      </c>
      <c r="D153" s="2">
        <f>IF(SUMPRODUCT(--(TRIM(C$3:C153)=TRIM(C153)))&gt;1,"",SUMPRODUCT(--(TRIM(C$3:C$818)=TRIM(C153))))</f>
        <v>2</v>
      </c>
      <c r="E153" s="31">
        <v>0.3536226851851852</v>
      </c>
      <c r="F153" s="2">
        <v>22</v>
      </c>
      <c r="G153" s="2">
        <v>2003</v>
      </c>
      <c r="H153" s="12">
        <f t="shared" si="3"/>
        <v>4.621215592576833</v>
      </c>
      <c r="R153" s="3" t="s">
        <v>1101</v>
      </c>
    </row>
    <row r="154" spans="1:18" ht="12.75">
      <c r="A154" s="3" t="s">
        <v>1091</v>
      </c>
      <c r="B154" s="2">
        <v>152</v>
      </c>
      <c r="C154" s="3" t="s">
        <v>1120</v>
      </c>
      <c r="D154" s="2">
        <f>IF(SUMPRODUCT(--(TRIM(C$3:C154)=TRIM(C154)))&gt;1,"",SUMPRODUCT(--(TRIM(C$3:C$818)=TRIM(C154))))</f>
        <v>2</v>
      </c>
      <c r="E154" s="31">
        <v>0.35366898148148235</v>
      </c>
      <c r="F154" s="6">
        <v>35</v>
      </c>
      <c r="G154" s="2">
        <v>2008</v>
      </c>
      <c r="H154" s="12">
        <f t="shared" si="3"/>
        <v>4.620610662041419</v>
      </c>
      <c r="R154" s="3" t="s">
        <v>1101</v>
      </c>
    </row>
    <row r="155" spans="1:18" ht="12.75">
      <c r="A155" s="3" t="s">
        <v>1092</v>
      </c>
      <c r="B155" s="2">
        <v>153</v>
      </c>
      <c r="C155" s="3" t="s">
        <v>77</v>
      </c>
      <c r="D155" s="2">
        <f>IF(SUMPRODUCT(--(TRIM(C$3:C155)=TRIM(C155)))&gt;1,"",SUMPRODUCT(--(TRIM(C$3:C$818)=TRIM(C155))))</f>
        <v>1</v>
      </c>
      <c r="E155" s="31">
        <v>0.35381944444444446</v>
      </c>
      <c r="F155" s="2">
        <v>28</v>
      </c>
      <c r="G155" s="2">
        <v>2007</v>
      </c>
      <c r="H155" s="12">
        <f t="shared" si="3"/>
        <v>4.61864573110893</v>
      </c>
      <c r="R155" s="3" t="s">
        <v>1101</v>
      </c>
    </row>
    <row r="156" spans="1:18" ht="12.75">
      <c r="A156" s="3" t="s">
        <v>1092</v>
      </c>
      <c r="B156" s="2">
        <v>154</v>
      </c>
      <c r="C156" s="3" t="s">
        <v>71</v>
      </c>
      <c r="D156" s="2">
        <f>IF(SUMPRODUCT(--(TRIM(C$3:C156)=TRIM(C156)))&gt;1,"",SUMPRODUCT(--(TRIM(C$3:C$818)=TRIM(C156))))</f>
      </c>
      <c r="E156" s="31">
        <v>0.35391203703703705</v>
      </c>
      <c r="F156" s="2">
        <v>23</v>
      </c>
      <c r="G156" s="2">
        <v>2003</v>
      </c>
      <c r="H156" s="12">
        <f t="shared" si="3"/>
        <v>4.617437373274903</v>
      </c>
      <c r="R156" s="3" t="s">
        <v>1101</v>
      </c>
    </row>
    <row r="157" spans="1:18" ht="12.75">
      <c r="A157" s="3" t="s">
        <v>1091</v>
      </c>
      <c r="B157" s="2">
        <v>155</v>
      </c>
      <c r="C157" s="3" t="s">
        <v>78</v>
      </c>
      <c r="D157" s="2">
        <f>IF(SUMPRODUCT(--(TRIM(C$3:C157)=TRIM(C157)))&gt;1,"",SUMPRODUCT(--(TRIM(C$3:C$818)=TRIM(C157))))</f>
        <v>1</v>
      </c>
      <c r="E157" s="31">
        <v>0.35398148148148145</v>
      </c>
      <c r="F157" s="6">
        <v>28</v>
      </c>
      <c r="G157" s="2">
        <v>2005</v>
      </c>
      <c r="H157" s="12">
        <f t="shared" si="3"/>
        <v>4.6165315197488885</v>
      </c>
      <c r="R157" s="3" t="s">
        <v>1101</v>
      </c>
    </row>
    <row r="158" spans="1:18" ht="12.75">
      <c r="A158" s="3" t="s">
        <v>1091</v>
      </c>
      <c r="B158" s="2">
        <v>156</v>
      </c>
      <c r="C158" s="3" t="s">
        <v>26</v>
      </c>
      <c r="D158" s="2">
        <f>IF(SUMPRODUCT(--(TRIM(C$3:C158)=TRIM(C158)))&gt;1,"",SUMPRODUCT(--(TRIM(C$3:C$818)=TRIM(C158))))</f>
      </c>
      <c r="E158" s="31">
        <v>0.3540856481481482</v>
      </c>
      <c r="F158" s="2">
        <v>24</v>
      </c>
      <c r="G158" s="2">
        <v>2003</v>
      </c>
      <c r="H158" s="12">
        <f t="shared" si="3"/>
        <v>4.615173405681038</v>
      </c>
      <c r="R158" s="3" t="s">
        <v>1101</v>
      </c>
    </row>
    <row r="159" spans="1:18" ht="12.75">
      <c r="A159" s="3" t="s">
        <v>1092</v>
      </c>
      <c r="B159" s="2">
        <v>157</v>
      </c>
      <c r="C159" s="3" t="s">
        <v>1121</v>
      </c>
      <c r="D159" s="2">
        <f>IF(SUMPRODUCT(--(TRIM(C$3:C159)=TRIM(C159)))&gt;1,"",SUMPRODUCT(--(TRIM(C$3:C$818)=TRIM(C159))))</f>
        <v>1</v>
      </c>
      <c r="E159" s="31">
        <v>0.35464120370370456</v>
      </c>
      <c r="F159" s="6">
        <v>36</v>
      </c>
      <c r="G159" s="2">
        <v>2008</v>
      </c>
      <c r="H159" s="12">
        <f t="shared" si="3"/>
        <v>4.607943604973717</v>
      </c>
      <c r="R159" s="3" t="s">
        <v>1101</v>
      </c>
    </row>
    <row r="160" spans="1:18" ht="12.75">
      <c r="A160" s="3" t="s">
        <v>1091</v>
      </c>
      <c r="B160" s="2">
        <v>158</v>
      </c>
      <c r="C160" s="3" t="s">
        <v>79</v>
      </c>
      <c r="D160" s="2">
        <f>IF(SUMPRODUCT(--(TRIM(C$3:C160)=TRIM(C160)))&gt;1,"",SUMPRODUCT(--(TRIM(C$3:C$818)=TRIM(C160))))</f>
      </c>
      <c r="E160" s="31">
        <v>0.3547106481481481</v>
      </c>
      <c r="F160" s="2">
        <v>29</v>
      </c>
      <c r="G160" s="2">
        <v>2007</v>
      </c>
      <c r="H160" s="12">
        <f t="shared" si="3"/>
        <v>4.607041472248508</v>
      </c>
      <c r="R160" s="3" t="s">
        <v>1101</v>
      </c>
    </row>
    <row r="161" spans="1:18" ht="12.75">
      <c r="A161" s="3" t="s">
        <v>1091</v>
      </c>
      <c r="B161" s="2">
        <v>159</v>
      </c>
      <c r="C161" s="3" t="s">
        <v>84</v>
      </c>
      <c r="D161" s="2">
        <f>IF(SUMPRODUCT(--(TRIM(C$3:C161)=TRIM(C161)))&gt;1,"",SUMPRODUCT(--(TRIM(C$3:C$818)=TRIM(C161))))</f>
      </c>
      <c r="E161" s="31">
        <v>0.35495370370370455</v>
      </c>
      <c r="F161" s="6">
        <v>37</v>
      </c>
      <c r="G161" s="2">
        <v>2008</v>
      </c>
      <c r="H161" s="12">
        <f t="shared" si="3"/>
        <v>4.603886787530966</v>
      </c>
      <c r="R161" s="3" t="s">
        <v>1101</v>
      </c>
    </row>
    <row r="162" spans="1:18" ht="12.75">
      <c r="A162" s="3" t="s">
        <v>1091</v>
      </c>
      <c r="B162" s="2">
        <v>160</v>
      </c>
      <c r="C162" s="3" t="s">
        <v>974</v>
      </c>
      <c r="D162" s="2">
        <f>IF(SUMPRODUCT(--(TRIM(C$3:C162)=TRIM(C162)))&gt;1,"",SUMPRODUCT(--(TRIM(C$3:C$818)=TRIM(C162))))</f>
        <v>2</v>
      </c>
      <c r="E162" s="31">
        <v>0.3549884259259267</v>
      </c>
      <c r="F162" s="6">
        <v>38</v>
      </c>
      <c r="G162" s="2">
        <v>2008</v>
      </c>
      <c r="H162" s="12">
        <f t="shared" si="3"/>
        <v>4.6034364709334445</v>
      </c>
      <c r="R162" s="3" t="s">
        <v>1101</v>
      </c>
    </row>
    <row r="163" spans="1:18" ht="12.75">
      <c r="A163" s="3" t="s">
        <v>1092</v>
      </c>
      <c r="B163" s="2">
        <v>161</v>
      </c>
      <c r="C163" s="3" t="s">
        <v>80</v>
      </c>
      <c r="D163" s="2">
        <f>IF(SUMPRODUCT(--(TRIM(C$3:C163)=TRIM(C163)))&gt;1,"",SUMPRODUCT(--(TRIM(C$3:C$818)=TRIM(C163))))</f>
        <v>1</v>
      </c>
      <c r="E163" s="31">
        <v>0.3550462962962963</v>
      </c>
      <c r="F163" s="2">
        <v>30</v>
      </c>
      <c r="G163" s="2">
        <v>2007</v>
      </c>
      <c r="H163" s="12">
        <f t="shared" si="3"/>
        <v>4.6026861390011735</v>
      </c>
      <c r="R163" s="3" t="s">
        <v>1101</v>
      </c>
    </row>
    <row r="164" spans="1:18" ht="12.75">
      <c r="A164" s="3" t="s">
        <v>1091</v>
      </c>
      <c r="B164" s="2">
        <v>162</v>
      </c>
      <c r="C164" s="3" t="s">
        <v>81</v>
      </c>
      <c r="D164" s="2">
        <f>IF(SUMPRODUCT(--(TRIM(C$3:C164)=TRIM(C164)))&gt;1,"",SUMPRODUCT(--(TRIM(C$3:C$818)=TRIM(C164))))</f>
        <v>4</v>
      </c>
      <c r="E164" s="31">
        <v>0.35511574074074076</v>
      </c>
      <c r="F164" s="6">
        <v>29</v>
      </c>
      <c r="G164" s="2">
        <v>2005</v>
      </c>
      <c r="H164" s="12">
        <f t="shared" si="3"/>
        <v>4.601786063489993</v>
      </c>
      <c r="R164" s="3" t="s">
        <v>1101</v>
      </c>
    </row>
    <row r="165" spans="1:18" ht="12.75">
      <c r="A165" s="3" t="s">
        <v>1092</v>
      </c>
      <c r="B165" s="2">
        <v>163</v>
      </c>
      <c r="C165" s="3" t="s">
        <v>82</v>
      </c>
      <c r="D165" s="2">
        <f>IF(SUMPRODUCT(--(TRIM(C$3:C165)=TRIM(C165)))&gt;1,"",SUMPRODUCT(--(TRIM(C$3:C$818)=TRIM(C165))))</f>
      </c>
      <c r="E165" s="31">
        <v>0.35511574074074076</v>
      </c>
      <c r="F165" s="6">
        <v>30</v>
      </c>
      <c r="G165" s="2">
        <v>2005</v>
      </c>
      <c r="H165" s="12">
        <f t="shared" si="3"/>
        <v>4.601786063489993</v>
      </c>
      <c r="R165" s="3" t="s">
        <v>1101</v>
      </c>
    </row>
    <row r="166" spans="1:18" ht="12.75">
      <c r="A166" s="3" t="s">
        <v>1092</v>
      </c>
      <c r="B166" s="2">
        <v>164</v>
      </c>
      <c r="C166" s="3" t="s">
        <v>1122</v>
      </c>
      <c r="D166" s="2">
        <f>IF(SUMPRODUCT(--(TRIM(C$3:C166)=TRIM(C166)))&gt;1,"",SUMPRODUCT(--(TRIM(C$3:C$818)=TRIM(C166))))</f>
        <v>1</v>
      </c>
      <c r="E166" s="31">
        <v>0.35555555555555635</v>
      </c>
      <c r="F166" s="6">
        <v>39</v>
      </c>
      <c r="G166" s="2">
        <v>2008</v>
      </c>
      <c r="H166" s="12">
        <f t="shared" si="3"/>
        <v>4.59609374999999</v>
      </c>
      <c r="R166" s="3" t="s">
        <v>1101</v>
      </c>
    </row>
    <row r="167" spans="1:18" ht="12.75">
      <c r="A167" s="3" t="s">
        <v>1091</v>
      </c>
      <c r="B167" s="2">
        <v>165</v>
      </c>
      <c r="C167" s="3" t="s">
        <v>83</v>
      </c>
      <c r="D167" s="2">
        <f>IF(SUMPRODUCT(--(TRIM(C$3:C167)=TRIM(C167)))&gt;1,"",SUMPRODUCT(--(TRIM(C$3:C$818)=TRIM(C167))))</f>
        <v>1</v>
      </c>
      <c r="E167" s="31">
        <v>0.355625</v>
      </c>
      <c r="F167" s="6">
        <v>22</v>
      </c>
      <c r="G167" s="6">
        <v>2004</v>
      </c>
      <c r="H167" s="12">
        <f t="shared" si="3"/>
        <v>4.595196250732278</v>
      </c>
      <c r="R167" s="3" t="s">
        <v>1101</v>
      </c>
    </row>
    <row r="168" spans="1:18" ht="12.75">
      <c r="A168" s="3" t="s">
        <v>1091</v>
      </c>
      <c r="B168" s="2">
        <v>166</v>
      </c>
      <c r="C168" s="3" t="s">
        <v>84</v>
      </c>
      <c r="D168" s="2">
        <f>IF(SUMPRODUCT(--(TRIM(C$3:C168)=TRIM(C168)))&gt;1,"",SUMPRODUCT(--(TRIM(C$3:C$818)=TRIM(C168))))</f>
      </c>
      <c r="E168" s="31">
        <v>0.3557523148148148</v>
      </c>
      <c r="F168" s="2">
        <v>31</v>
      </c>
      <c r="G168" s="2">
        <v>2007</v>
      </c>
      <c r="H168" s="12">
        <f t="shared" si="3"/>
        <v>4.593551745453363</v>
      </c>
      <c r="R168" s="3" t="s">
        <v>1101</v>
      </c>
    </row>
    <row r="169" spans="1:18" ht="12.75">
      <c r="A169" s="3" t="s">
        <v>1091</v>
      </c>
      <c r="B169" s="2">
        <v>167</v>
      </c>
      <c r="C169" s="3" t="s">
        <v>1123</v>
      </c>
      <c r="D169" s="2">
        <f>IF(SUMPRODUCT(--(TRIM(C$3:C169)=TRIM(C169)))&gt;1,"",SUMPRODUCT(--(TRIM(C$3:C$818)=TRIM(C169))))</f>
        <v>1</v>
      </c>
      <c r="E169" s="31">
        <v>0.35593750000000085</v>
      </c>
      <c r="F169" s="6">
        <v>40</v>
      </c>
      <c r="G169" s="2">
        <v>2008</v>
      </c>
      <c r="H169" s="12">
        <f t="shared" si="3"/>
        <v>4.591161837869465</v>
      </c>
      <c r="R169" s="3" t="s">
        <v>1101</v>
      </c>
    </row>
    <row r="170" spans="1:18" ht="12.75">
      <c r="A170" s="3" t="s">
        <v>1091</v>
      </c>
      <c r="B170" s="2">
        <v>168</v>
      </c>
      <c r="C170" s="3" t="s">
        <v>85</v>
      </c>
      <c r="D170" s="2">
        <f>IF(SUMPRODUCT(--(TRIM(C$3:C170)=TRIM(C170)))&gt;1,"",SUMPRODUCT(--(TRIM(C$3:C$818)=TRIM(C170))))</f>
        <v>4</v>
      </c>
      <c r="E170" s="31">
        <v>0.3567476851851852</v>
      </c>
      <c r="F170" s="6">
        <v>23</v>
      </c>
      <c r="G170" s="6">
        <v>2004</v>
      </c>
      <c r="H170" s="12">
        <f t="shared" si="3"/>
        <v>4.58073516529864</v>
      </c>
      <c r="R170" s="3" t="s">
        <v>1101</v>
      </c>
    </row>
    <row r="171" spans="1:18" ht="12.75">
      <c r="A171" s="3" t="s">
        <v>1091</v>
      </c>
      <c r="B171" s="2">
        <v>169</v>
      </c>
      <c r="C171" s="3" t="s">
        <v>86</v>
      </c>
      <c r="D171" s="2">
        <f>IF(SUMPRODUCT(--(TRIM(C$3:C171)=TRIM(C171)))&gt;1,"",SUMPRODUCT(--(TRIM(C$3:C$818)=TRIM(C171))))</f>
        <v>1</v>
      </c>
      <c r="E171" s="31">
        <v>0.35681712962962964</v>
      </c>
      <c r="F171" s="6">
        <v>24</v>
      </c>
      <c r="G171" s="6">
        <v>2004</v>
      </c>
      <c r="H171" s="12">
        <f t="shared" si="3"/>
        <v>4.5798436537026825</v>
      </c>
      <c r="R171" s="3" t="s">
        <v>1101</v>
      </c>
    </row>
    <row r="172" spans="1:18" ht="12.75">
      <c r="A172" s="3" t="s">
        <v>1091</v>
      </c>
      <c r="B172" s="2">
        <v>170</v>
      </c>
      <c r="C172" s="3" t="s">
        <v>930</v>
      </c>
      <c r="D172" s="2">
        <f>IF(SUMPRODUCT(--(TRIM(C$3:C172)=TRIM(C172)))&gt;1,"",SUMPRODUCT(--(TRIM(C$3:C$818)=TRIM(C172))))</f>
        <v>1</v>
      </c>
      <c r="E172" s="31">
        <v>0.3570486111111119</v>
      </c>
      <c r="F172" s="6">
        <v>41</v>
      </c>
      <c r="G172" s="2">
        <v>2008</v>
      </c>
      <c r="H172" s="12">
        <f t="shared" si="3"/>
        <v>4.576874452980637</v>
      </c>
      <c r="R172" s="3" t="s">
        <v>1101</v>
      </c>
    </row>
    <row r="173" spans="1:18" ht="12.75">
      <c r="A173" s="3" t="s">
        <v>1092</v>
      </c>
      <c r="B173" s="2">
        <v>171</v>
      </c>
      <c r="C173" s="3" t="s">
        <v>71</v>
      </c>
      <c r="D173" s="2">
        <f>IF(SUMPRODUCT(--(TRIM(C$3:C173)=TRIM(C173)))&gt;1,"",SUMPRODUCT(--(TRIM(C$3:C$818)=TRIM(C173))))</f>
      </c>
      <c r="E173" s="31">
        <v>0.3570601851851852</v>
      </c>
      <c r="F173" s="2">
        <v>32</v>
      </c>
      <c r="G173" s="2">
        <v>2007</v>
      </c>
      <c r="H173" s="12">
        <f t="shared" si="3"/>
        <v>4.5767260940032415</v>
      </c>
      <c r="R173" s="3" t="s">
        <v>1101</v>
      </c>
    </row>
    <row r="174" spans="1:18" ht="12.75">
      <c r="A174" s="3" t="s">
        <v>1091</v>
      </c>
      <c r="B174" s="2">
        <v>173</v>
      </c>
      <c r="C174" s="3" t="s">
        <v>109</v>
      </c>
      <c r="D174" s="2">
        <f>IF(SUMPRODUCT(--(TRIM(C$3:C174)=TRIM(C174)))&gt;1,"",SUMPRODUCT(--(TRIM(C$3:C$818)=TRIM(C174))))</f>
        <v>3</v>
      </c>
      <c r="E174" s="31">
        <v>0.35724537037037124</v>
      </c>
      <c r="F174" s="6">
        <v>42</v>
      </c>
      <c r="G174" s="2">
        <v>2008</v>
      </c>
      <c r="H174" s="12">
        <f t="shared" si="3"/>
        <v>4.574353657746376</v>
      </c>
      <c r="R174" s="3" t="s">
        <v>1101</v>
      </c>
    </row>
    <row r="175" spans="1:18" ht="12.75">
      <c r="A175" s="3" t="s">
        <v>1091</v>
      </c>
      <c r="B175" s="2">
        <v>172</v>
      </c>
      <c r="C175" s="3" t="s">
        <v>172</v>
      </c>
      <c r="D175" s="2">
        <f>IF(SUMPRODUCT(--(TRIM(C$3:C175)=TRIM(C175)))&gt;1,"",SUMPRODUCT(--(TRIM(C$3:C$818)=TRIM(C175))))</f>
        <v>4</v>
      </c>
      <c r="E175" s="31">
        <v>0.35733796296296383</v>
      </c>
      <c r="F175" s="6">
        <v>43</v>
      </c>
      <c r="G175" s="2">
        <v>2008</v>
      </c>
      <c r="H175" s="12">
        <f t="shared" si="3"/>
        <v>4.573168361728304</v>
      </c>
      <c r="R175" s="3" t="s">
        <v>1101</v>
      </c>
    </row>
    <row r="176" spans="1:18" ht="12.75">
      <c r="A176" s="3" t="s">
        <v>1092</v>
      </c>
      <c r="B176" s="2">
        <v>174</v>
      </c>
      <c r="C176" s="3" t="s">
        <v>87</v>
      </c>
      <c r="D176" s="2">
        <f>IF(SUMPRODUCT(--(TRIM(C$3:C176)=TRIM(C176)))&gt;1,"",SUMPRODUCT(--(TRIM(C$3:C$818)=TRIM(C176))))</f>
        <v>1</v>
      </c>
      <c r="E176" s="31">
        <v>0.3576388888888889</v>
      </c>
      <c r="F176" s="2">
        <v>33</v>
      </c>
      <c r="G176" s="2">
        <v>2007</v>
      </c>
      <c r="H176" s="12">
        <f t="shared" si="3"/>
        <v>4.569320388349515</v>
      </c>
      <c r="R176" s="3" t="s">
        <v>1101</v>
      </c>
    </row>
    <row r="177" spans="1:18" ht="12.75">
      <c r="A177" s="3" t="s">
        <v>1091</v>
      </c>
      <c r="B177" s="2">
        <v>175</v>
      </c>
      <c r="C177" s="3" t="s">
        <v>88</v>
      </c>
      <c r="D177" s="2">
        <f>IF(SUMPRODUCT(--(TRIM(C$3:C177)=TRIM(C177)))&gt;1,"",SUMPRODUCT(--(TRIM(C$3:C$818)=TRIM(C177))))</f>
        <v>1</v>
      </c>
      <c r="E177" s="31">
        <v>0.3578472222222222</v>
      </c>
      <c r="F177" s="6">
        <v>31</v>
      </c>
      <c r="G177" s="2">
        <v>2005</v>
      </c>
      <c r="H177" s="12">
        <f t="shared" si="3"/>
        <v>4.566660197942946</v>
      </c>
      <c r="R177" s="3" t="s">
        <v>1101</v>
      </c>
    </row>
    <row r="178" spans="1:18" ht="12.75">
      <c r="A178" s="3" t="s">
        <v>1092</v>
      </c>
      <c r="B178" s="2">
        <v>176</v>
      </c>
      <c r="C178" s="3" t="s">
        <v>89</v>
      </c>
      <c r="D178" s="2">
        <f>IF(SUMPRODUCT(--(TRIM(C$3:C178)=TRIM(C178)))&gt;1,"",SUMPRODUCT(--(TRIM(C$3:C$818)=TRIM(C178))))</f>
        <v>1</v>
      </c>
      <c r="E178" s="31">
        <v>0.3578935185185185</v>
      </c>
      <c r="F178" s="6">
        <v>25</v>
      </c>
      <c r="G178" s="6">
        <v>2004</v>
      </c>
      <c r="H178" s="12">
        <f t="shared" si="3"/>
        <v>4.566069465105749</v>
      </c>
      <c r="R178" s="3" t="s">
        <v>1101</v>
      </c>
    </row>
    <row r="179" spans="1:18" ht="12.75">
      <c r="A179" s="3" t="s">
        <v>1091</v>
      </c>
      <c r="B179" s="2">
        <v>177</v>
      </c>
      <c r="C179" s="3" t="s">
        <v>81</v>
      </c>
      <c r="D179" s="2">
        <f>IF(SUMPRODUCT(--(TRIM(C$3:C179)=TRIM(C179)))&gt;1,"",SUMPRODUCT(--(TRIM(C$3:C$818)=TRIM(C179))))</f>
      </c>
      <c r="E179" s="31">
        <v>0.3578935185185185</v>
      </c>
      <c r="F179" s="6">
        <v>26</v>
      </c>
      <c r="G179" s="6">
        <v>2004</v>
      </c>
      <c r="H179" s="12">
        <f t="shared" si="3"/>
        <v>4.566069465105749</v>
      </c>
      <c r="R179" s="3" t="s">
        <v>1101</v>
      </c>
    </row>
    <row r="180" spans="1:18" ht="12.75">
      <c r="A180" s="3" t="s">
        <v>1092</v>
      </c>
      <c r="B180" s="2">
        <v>178</v>
      </c>
      <c r="C180" s="3" t="s">
        <v>90</v>
      </c>
      <c r="D180" s="2">
        <f>IF(SUMPRODUCT(--(TRIM(C$3:C180)=TRIM(C180)))&gt;1,"",SUMPRODUCT(--(TRIM(C$3:C$818)=TRIM(C180))))</f>
        <v>3</v>
      </c>
      <c r="E180" s="31">
        <v>0.3581597222222222</v>
      </c>
      <c r="F180" s="2">
        <v>25</v>
      </c>
      <c r="G180" s="2">
        <v>2003</v>
      </c>
      <c r="H180" s="12">
        <f t="shared" si="3"/>
        <v>4.562675714978187</v>
      </c>
      <c r="R180" s="3" t="s">
        <v>1101</v>
      </c>
    </row>
    <row r="181" spans="1:18" ht="12.75">
      <c r="A181" s="3" t="s">
        <v>1092</v>
      </c>
      <c r="B181" s="2">
        <v>179</v>
      </c>
      <c r="C181" s="3" t="s">
        <v>91</v>
      </c>
      <c r="D181" s="2">
        <f>IF(SUMPRODUCT(--(TRIM(C$3:C181)=TRIM(C181)))&gt;1,"",SUMPRODUCT(--(TRIM(C$3:C$818)=TRIM(C181))))</f>
        <v>3</v>
      </c>
      <c r="E181" s="31">
        <v>0.3581828703703704</v>
      </c>
      <c r="F181" s="6">
        <v>32</v>
      </c>
      <c r="G181" s="2">
        <v>2005</v>
      </c>
      <c r="H181" s="12">
        <f t="shared" si="3"/>
        <v>4.562380844669919</v>
      </c>
      <c r="R181" s="3" t="s">
        <v>1101</v>
      </c>
    </row>
    <row r="182" spans="1:18" ht="12.75">
      <c r="A182" s="3" t="s">
        <v>1091</v>
      </c>
      <c r="B182" s="2">
        <v>180</v>
      </c>
      <c r="C182" s="3" t="s">
        <v>85</v>
      </c>
      <c r="D182" s="2">
        <f>IF(SUMPRODUCT(--(TRIM(C$3:C182)=TRIM(C182)))&gt;1,"",SUMPRODUCT(--(TRIM(C$3:C$818)=TRIM(C182))))</f>
      </c>
      <c r="E182" s="31">
        <v>0.3581944444444444</v>
      </c>
      <c r="F182" s="6">
        <v>33</v>
      </c>
      <c r="G182" s="2">
        <v>2005</v>
      </c>
      <c r="H182" s="12">
        <f t="shared" si="3"/>
        <v>4.562233423807677</v>
      </c>
      <c r="R182" s="3" t="s">
        <v>1101</v>
      </c>
    </row>
    <row r="183" spans="1:18" ht="12.75">
      <c r="A183" s="3" t="s">
        <v>1091</v>
      </c>
      <c r="B183" s="2">
        <v>181</v>
      </c>
      <c r="C183" s="3" t="s">
        <v>92</v>
      </c>
      <c r="D183" s="2">
        <f>IF(SUMPRODUCT(--(TRIM(C$3:C183)=TRIM(C183)))&gt;1,"",SUMPRODUCT(--(TRIM(C$3:C$818)=TRIM(C183))))</f>
      </c>
      <c r="E183" s="31">
        <v>0.3582986111111111</v>
      </c>
      <c r="F183" s="2">
        <v>34</v>
      </c>
      <c r="G183" s="2">
        <v>2007</v>
      </c>
      <c r="H183" s="12">
        <f t="shared" si="3"/>
        <v>4.560907064638046</v>
      </c>
      <c r="R183" s="3" t="s">
        <v>1101</v>
      </c>
    </row>
    <row r="184" spans="1:18" ht="12.75">
      <c r="A184" s="3" t="s">
        <v>1091</v>
      </c>
      <c r="B184" s="2">
        <v>182</v>
      </c>
      <c r="C184" s="3" t="s">
        <v>93</v>
      </c>
      <c r="D184" s="2">
        <f>IF(SUMPRODUCT(--(TRIM(C$3:C184)=TRIM(C184)))&gt;1,"",SUMPRODUCT(--(TRIM(C$3:C$818)=TRIM(C184))))</f>
        <v>2</v>
      </c>
      <c r="E184" s="31">
        <v>0.35835648148148147</v>
      </c>
      <c r="F184" s="6">
        <v>27</v>
      </c>
      <c r="G184" s="6">
        <v>2004</v>
      </c>
      <c r="H184" s="12">
        <f t="shared" si="3"/>
        <v>4.560170531619405</v>
      </c>
      <c r="R184" s="3" t="s">
        <v>1101</v>
      </c>
    </row>
    <row r="185" spans="1:18" ht="12.75">
      <c r="A185" s="3" t="s">
        <v>1092</v>
      </c>
      <c r="B185" s="2">
        <v>183</v>
      </c>
      <c r="C185" s="3" t="s">
        <v>91</v>
      </c>
      <c r="D185" s="2">
        <f>IF(SUMPRODUCT(--(TRIM(C$3:C185)=TRIM(C185)))&gt;1,"",SUMPRODUCT(--(TRIM(C$3:C$818)=TRIM(C185))))</f>
      </c>
      <c r="E185" s="31">
        <v>0.35835648148148147</v>
      </c>
      <c r="F185" s="6">
        <v>28</v>
      </c>
      <c r="G185" s="6">
        <v>2004</v>
      </c>
      <c r="H185" s="12">
        <f t="shared" si="3"/>
        <v>4.560170531619405</v>
      </c>
      <c r="R185" s="3" t="s">
        <v>1101</v>
      </c>
    </row>
    <row r="186" spans="1:18" ht="12.75">
      <c r="A186" s="3" t="s">
        <v>1091</v>
      </c>
      <c r="B186" s="2">
        <v>184</v>
      </c>
      <c r="C186" s="3" t="s">
        <v>94</v>
      </c>
      <c r="D186" s="2">
        <f>IF(SUMPRODUCT(--(TRIM(C$3:C186)=TRIM(C186)))&gt;1,"",SUMPRODUCT(--(TRIM(C$3:C$818)=TRIM(C186))))</f>
        <v>1</v>
      </c>
      <c r="E186" s="31">
        <v>0.35869212962962965</v>
      </c>
      <c r="F186" s="6">
        <v>34</v>
      </c>
      <c r="G186" s="2">
        <v>2005</v>
      </c>
      <c r="H186" s="12">
        <f t="shared" si="3"/>
        <v>4.555903326772288</v>
      </c>
      <c r="R186" s="3" t="s">
        <v>1101</v>
      </c>
    </row>
    <row r="187" spans="1:18" ht="12.75">
      <c r="A187" s="3" t="s">
        <v>1091</v>
      </c>
      <c r="B187" s="2">
        <v>185</v>
      </c>
      <c r="C187" s="3" t="s">
        <v>95</v>
      </c>
      <c r="D187" s="2">
        <f>IF(SUMPRODUCT(--(TRIM(C$3:C187)=TRIM(C187)))&gt;1,"",SUMPRODUCT(--(TRIM(C$3:C$818)=TRIM(C187))))</f>
        <v>1</v>
      </c>
      <c r="E187" s="31">
        <v>0.3587268518518518</v>
      </c>
      <c r="F187" s="2">
        <v>26</v>
      </c>
      <c r="G187" s="2">
        <v>2003</v>
      </c>
      <c r="H187" s="12">
        <f t="shared" si="3"/>
        <v>4.555462347551139</v>
      </c>
      <c r="R187" s="3" t="s">
        <v>1101</v>
      </c>
    </row>
    <row r="188" spans="1:18" ht="12.75">
      <c r="A188" s="3" t="s">
        <v>1091</v>
      </c>
      <c r="B188" s="2">
        <v>186</v>
      </c>
      <c r="C188" s="3" t="s">
        <v>1124</v>
      </c>
      <c r="D188" s="2">
        <f>IF(SUMPRODUCT(--(TRIM(C$3:C188)=TRIM(C188)))&gt;1,"",SUMPRODUCT(--(TRIM(C$3:C$818)=TRIM(C188))))</f>
        <v>1</v>
      </c>
      <c r="E188" s="31">
        <v>0.3587268518518527</v>
      </c>
      <c r="F188" s="6">
        <v>44</v>
      </c>
      <c r="G188" s="2">
        <v>2008</v>
      </c>
      <c r="H188" s="12">
        <f t="shared" si="3"/>
        <v>4.555462347551128</v>
      </c>
      <c r="R188" s="3" t="s">
        <v>1101</v>
      </c>
    </row>
    <row r="189" spans="1:18" ht="12.75">
      <c r="A189" s="3" t="s">
        <v>1091</v>
      </c>
      <c r="B189" s="2">
        <v>187</v>
      </c>
      <c r="C189" s="3" t="s">
        <v>41</v>
      </c>
      <c r="D189" s="2">
        <f>IF(SUMPRODUCT(--(TRIM(C$3:C189)=TRIM(C189)))&gt;1,"",SUMPRODUCT(--(TRIM(C$3:C$818)=TRIM(C189))))</f>
      </c>
      <c r="E189" s="31">
        <v>0.35877314814814815</v>
      </c>
      <c r="F189" s="6">
        <v>29</v>
      </c>
      <c r="G189" s="6">
        <v>2004</v>
      </c>
      <c r="H189" s="12">
        <f t="shared" si="3"/>
        <v>4.554874508032776</v>
      </c>
      <c r="R189" s="3" t="s">
        <v>1101</v>
      </c>
    </row>
    <row r="190" spans="1:18" ht="12.75">
      <c r="A190" s="3" t="s">
        <v>1092</v>
      </c>
      <c r="B190" s="2">
        <v>188</v>
      </c>
      <c r="C190" s="3" t="s">
        <v>44</v>
      </c>
      <c r="D190" s="2">
        <f>IF(SUMPRODUCT(--(TRIM(C$3:C190)=TRIM(C190)))&gt;1,"",SUMPRODUCT(--(TRIM(C$3:C$818)=TRIM(C190))))</f>
      </c>
      <c r="E190" s="31">
        <v>0.35916666666666663</v>
      </c>
      <c r="F190" s="6">
        <v>30</v>
      </c>
      <c r="G190" s="6">
        <v>2004</v>
      </c>
      <c r="H190" s="12">
        <f t="shared" si="3"/>
        <v>4.549883990719258</v>
      </c>
      <c r="R190" s="3" t="s">
        <v>1101</v>
      </c>
    </row>
    <row r="191" spans="1:18" ht="12.75">
      <c r="A191" s="3" t="s">
        <v>1091</v>
      </c>
      <c r="B191" s="2">
        <v>189</v>
      </c>
      <c r="C191" s="3" t="s">
        <v>85</v>
      </c>
      <c r="D191" s="2">
        <f>IF(SUMPRODUCT(--(TRIM(C$3:C191)=TRIM(C191)))&gt;1,"",SUMPRODUCT(--(TRIM(C$3:C$818)=TRIM(C191))))</f>
      </c>
      <c r="E191" s="31">
        <v>0.35958333333333337</v>
      </c>
      <c r="F191" s="2">
        <v>27</v>
      </c>
      <c r="G191" s="2">
        <v>2003</v>
      </c>
      <c r="H191" s="12">
        <f t="shared" si="3"/>
        <v>4.544611819235225</v>
      </c>
      <c r="R191" s="3" t="s">
        <v>1101</v>
      </c>
    </row>
    <row r="192" spans="1:18" ht="12.75">
      <c r="A192" s="3" t="s">
        <v>1091</v>
      </c>
      <c r="B192" s="2">
        <v>190</v>
      </c>
      <c r="C192" s="3" t="s">
        <v>17</v>
      </c>
      <c r="D192" s="2">
        <f>IF(SUMPRODUCT(--(TRIM(C$3:C192)=TRIM(C192)))&gt;1,"",SUMPRODUCT(--(TRIM(C$3:C$818)=TRIM(C192))))</f>
      </c>
      <c r="E192" s="31">
        <v>0.35958333333333337</v>
      </c>
      <c r="F192" s="2">
        <v>28</v>
      </c>
      <c r="G192" s="2">
        <v>2003</v>
      </c>
      <c r="H192" s="12">
        <f t="shared" si="3"/>
        <v>4.544611819235225</v>
      </c>
      <c r="R192" s="3" t="s">
        <v>1101</v>
      </c>
    </row>
    <row r="193" spans="1:18" ht="12.75">
      <c r="A193" s="3" t="s">
        <v>1091</v>
      </c>
      <c r="B193" s="2">
        <v>191</v>
      </c>
      <c r="C193" s="3" t="s">
        <v>96</v>
      </c>
      <c r="D193" s="2">
        <f>IF(SUMPRODUCT(--(TRIM(C$3:C193)=TRIM(C193)))&gt;1,"",SUMPRODUCT(--(TRIM(C$3:C$818)=TRIM(C193))))</f>
        <v>1</v>
      </c>
      <c r="E193" s="31">
        <v>0.35986111111111113</v>
      </c>
      <c r="F193" s="6">
        <v>35</v>
      </c>
      <c r="G193" s="2">
        <v>2005</v>
      </c>
      <c r="H193" s="12">
        <f t="shared" si="3"/>
        <v>4.541103820918564</v>
      </c>
      <c r="R193" s="3" t="s">
        <v>1101</v>
      </c>
    </row>
    <row r="194" spans="1:18" ht="12.75">
      <c r="A194" s="3" t="s">
        <v>1091</v>
      </c>
      <c r="B194" s="2">
        <v>192</v>
      </c>
      <c r="C194" s="3" t="s">
        <v>1077</v>
      </c>
      <c r="D194" s="2">
        <f>IF(SUMPRODUCT(--(TRIM(C$3:C194)=TRIM(C194)))&gt;1,"",SUMPRODUCT(--(TRIM(C$3:C$818)=TRIM(C194))))</f>
        <v>1</v>
      </c>
      <c r="E194" s="31">
        <v>0.36005787037037046</v>
      </c>
      <c r="F194" s="2">
        <v>21</v>
      </c>
      <c r="G194" s="2">
        <v>2002</v>
      </c>
      <c r="H194" s="12">
        <f t="shared" si="3"/>
        <v>4.538622263653604</v>
      </c>
      <c r="R194" s="3" t="s">
        <v>1101</v>
      </c>
    </row>
    <row r="195" spans="1:18" ht="12.75">
      <c r="A195" s="3" t="s">
        <v>1092</v>
      </c>
      <c r="B195" s="2">
        <v>193</v>
      </c>
      <c r="C195" s="3" t="s">
        <v>502</v>
      </c>
      <c r="D195" s="2">
        <f>IF(SUMPRODUCT(--(TRIM(C$3:C195)=TRIM(C195)))&gt;1,"",SUMPRODUCT(--(TRIM(C$3:C$818)=TRIM(C195))))</f>
        <v>1</v>
      </c>
      <c r="E195" s="31">
        <v>0.3603240740740749</v>
      </c>
      <c r="F195" s="6">
        <v>45</v>
      </c>
      <c r="G195" s="2">
        <v>2008</v>
      </c>
      <c r="H195" s="12">
        <f t="shared" si="3"/>
        <v>4.535269176410114</v>
      </c>
      <c r="R195" s="3" t="s">
        <v>1101</v>
      </c>
    </row>
    <row r="196" spans="1:18" ht="12.75">
      <c r="A196" s="3" t="s">
        <v>1091</v>
      </c>
      <c r="B196" s="2">
        <v>194</v>
      </c>
      <c r="C196" s="3" t="s">
        <v>97</v>
      </c>
      <c r="D196" s="2">
        <f>IF(SUMPRODUCT(--(TRIM(C$3:C196)=TRIM(C196)))&gt;1,"",SUMPRODUCT(--(TRIM(C$3:C$818)=TRIM(C196))))</f>
        <v>1</v>
      </c>
      <c r="E196" s="31">
        <v>0.3609027777777778</v>
      </c>
      <c r="F196" s="6">
        <v>36</v>
      </c>
      <c r="G196" s="2">
        <v>2005</v>
      </c>
      <c r="H196" s="12">
        <f aca="true" t="shared" si="4" ref="H196:H259">39.22/E196/24</f>
        <v>4.52799692130075</v>
      </c>
      <c r="R196" s="3" t="s">
        <v>1101</v>
      </c>
    </row>
    <row r="197" spans="1:18" ht="12.75">
      <c r="A197" s="3" t="s">
        <v>1092</v>
      </c>
      <c r="B197" s="2">
        <v>195</v>
      </c>
      <c r="C197" s="3" t="s">
        <v>71</v>
      </c>
      <c r="D197" s="2">
        <f>IF(SUMPRODUCT(--(TRIM(C$3:C197)=TRIM(C197)))&gt;1,"",SUMPRODUCT(--(TRIM(C$3:C$818)=TRIM(C197))))</f>
      </c>
      <c r="E197" s="31">
        <v>0.3609027777777778</v>
      </c>
      <c r="F197" s="6">
        <v>37</v>
      </c>
      <c r="G197" s="2">
        <v>2005</v>
      </c>
      <c r="H197" s="12">
        <f t="shared" si="4"/>
        <v>4.52799692130075</v>
      </c>
      <c r="R197" s="3" t="s">
        <v>1101</v>
      </c>
    </row>
    <row r="198" spans="1:18" ht="12.75">
      <c r="A198" s="3" t="s">
        <v>1091</v>
      </c>
      <c r="B198" s="2">
        <v>196</v>
      </c>
      <c r="C198" s="3" t="s">
        <v>237</v>
      </c>
      <c r="D198" s="2">
        <f>IF(SUMPRODUCT(--(TRIM(C$3:C198)=TRIM(C198)))&gt;1,"",SUMPRODUCT(--(TRIM(C$3:C$818)=TRIM(C198))))</f>
        <v>3</v>
      </c>
      <c r="E198" s="31">
        <v>0.36127314814814815</v>
      </c>
      <c r="F198" s="2">
        <v>35</v>
      </c>
      <c r="G198" s="2">
        <v>2007</v>
      </c>
      <c r="H198" s="12">
        <f t="shared" si="4"/>
        <v>4.523354904850387</v>
      </c>
      <c r="R198" s="3" t="s">
        <v>1101</v>
      </c>
    </row>
    <row r="199" spans="1:18" ht="12.75">
      <c r="A199" s="3" t="s">
        <v>1091</v>
      </c>
      <c r="B199" s="2">
        <v>197</v>
      </c>
      <c r="C199" s="3" t="s">
        <v>98</v>
      </c>
      <c r="D199" s="2">
        <f>IF(SUMPRODUCT(--(TRIM(C$3:C199)=TRIM(C199)))&gt;1,"",SUMPRODUCT(--(TRIM(C$3:C$818)=TRIM(C199))))</f>
        <v>2</v>
      </c>
      <c r="E199" s="31">
        <v>0.36135416666666664</v>
      </c>
      <c r="F199" s="2">
        <v>36</v>
      </c>
      <c r="G199" s="2">
        <v>2007</v>
      </c>
      <c r="H199" s="12">
        <f t="shared" si="4"/>
        <v>4.522340732199481</v>
      </c>
      <c r="R199" s="3" t="s">
        <v>1101</v>
      </c>
    </row>
    <row r="200" spans="1:18" ht="12.75">
      <c r="A200" s="3" t="s">
        <v>1092</v>
      </c>
      <c r="B200" s="2">
        <v>198</v>
      </c>
      <c r="C200" s="3" t="s">
        <v>350</v>
      </c>
      <c r="D200" s="2">
        <f>IF(SUMPRODUCT(--(TRIM(C$3:C200)=TRIM(C200)))&gt;1,"",SUMPRODUCT(--(TRIM(C$3:C$818)=TRIM(C200))))</f>
        <v>3</v>
      </c>
      <c r="E200" s="31">
        <v>0.36136574074074074</v>
      </c>
      <c r="F200" s="2">
        <v>37</v>
      </c>
      <c r="G200" s="2">
        <v>2007</v>
      </c>
      <c r="H200" s="12">
        <f t="shared" si="4"/>
        <v>4.522195887515213</v>
      </c>
      <c r="R200" s="3" t="s">
        <v>1101</v>
      </c>
    </row>
    <row r="201" spans="1:18" ht="12.75">
      <c r="A201" s="3" t="s">
        <v>1091</v>
      </c>
      <c r="B201" s="2">
        <v>199</v>
      </c>
      <c r="C201" s="3" t="s">
        <v>1125</v>
      </c>
      <c r="D201" s="2">
        <f>IF(SUMPRODUCT(--(TRIM(C$3:C201)=TRIM(C201)))&gt;1,"",SUMPRODUCT(--(TRIM(C$3:C$818)=TRIM(C201))))</f>
      </c>
      <c r="E201" s="31">
        <v>0.36145833333333416</v>
      </c>
      <c r="F201" s="6">
        <v>46</v>
      </c>
      <c r="G201" s="2">
        <v>2008</v>
      </c>
      <c r="H201" s="12">
        <f t="shared" si="4"/>
        <v>4.521037463976935</v>
      </c>
      <c r="R201" s="3" t="s">
        <v>1101</v>
      </c>
    </row>
    <row r="202" spans="1:18" ht="12.75">
      <c r="A202" s="3" t="s">
        <v>1091</v>
      </c>
      <c r="B202" s="2">
        <v>200</v>
      </c>
      <c r="C202" s="3" t="s">
        <v>41</v>
      </c>
      <c r="D202" s="2">
        <f>IF(SUMPRODUCT(--(TRIM(C$3:C202)=TRIM(C202)))&gt;1,"",SUMPRODUCT(--(TRIM(C$3:C$818)=TRIM(C202))))</f>
      </c>
      <c r="E202" s="31">
        <v>0.3616435185185185</v>
      </c>
      <c r="F202" s="6">
        <v>38</v>
      </c>
      <c r="G202" s="2">
        <v>2005</v>
      </c>
      <c r="H202" s="12">
        <f t="shared" si="4"/>
        <v>4.518722396466748</v>
      </c>
      <c r="R202" s="3" t="s">
        <v>1101</v>
      </c>
    </row>
    <row r="203" spans="1:18" ht="12.75">
      <c r="A203" s="3" t="s">
        <v>1091</v>
      </c>
      <c r="B203" s="2">
        <v>201</v>
      </c>
      <c r="C203" s="3" t="s">
        <v>157</v>
      </c>
      <c r="D203" s="2">
        <f>IF(SUMPRODUCT(--(TRIM(C$3:C203)=TRIM(C203)))&gt;1,"",SUMPRODUCT(--(TRIM(C$3:C$818)=TRIM(C203))))</f>
      </c>
      <c r="E203" s="31">
        <v>0.3617361111111111</v>
      </c>
      <c r="F203" s="2">
        <v>38</v>
      </c>
      <c r="G203" s="2">
        <v>2007</v>
      </c>
      <c r="H203" s="12">
        <f t="shared" si="4"/>
        <v>4.517565751583797</v>
      </c>
      <c r="R203" s="3" t="s">
        <v>1101</v>
      </c>
    </row>
    <row r="204" spans="1:18" ht="12.75">
      <c r="A204" s="3" t="s">
        <v>1091</v>
      </c>
      <c r="B204" s="2">
        <v>202</v>
      </c>
      <c r="C204" s="3" t="s">
        <v>99</v>
      </c>
      <c r="D204" s="2">
        <f>IF(SUMPRODUCT(--(TRIM(C$3:C204)=TRIM(C204)))&gt;1,"",SUMPRODUCT(--(TRIM(C$3:C$818)=TRIM(C204))))</f>
        <v>2</v>
      </c>
      <c r="E204" s="31">
        <v>0.36180555555555555</v>
      </c>
      <c r="F204" s="2">
        <v>39</v>
      </c>
      <c r="G204" s="2">
        <v>2007</v>
      </c>
      <c r="H204" s="12">
        <f t="shared" si="4"/>
        <v>4.516698656429942</v>
      </c>
      <c r="R204" s="3" t="s">
        <v>1101</v>
      </c>
    </row>
    <row r="205" spans="1:18" ht="12.75">
      <c r="A205" s="3" t="s">
        <v>1091</v>
      </c>
      <c r="B205" s="2">
        <v>203</v>
      </c>
      <c r="C205" s="3" t="s">
        <v>100</v>
      </c>
      <c r="D205" s="2">
        <f>IF(SUMPRODUCT(--(TRIM(C$3:C205)=TRIM(C205)))&gt;1,"",SUMPRODUCT(--(TRIM(C$3:C$818)=TRIM(C205))))</f>
        <v>2</v>
      </c>
      <c r="E205" s="31">
        <v>0.36201388888888886</v>
      </c>
      <c r="F205" s="2">
        <v>40</v>
      </c>
      <c r="G205" s="2">
        <v>2007</v>
      </c>
      <c r="H205" s="12">
        <f t="shared" si="4"/>
        <v>4.514099366967198</v>
      </c>
      <c r="R205" s="3" t="s">
        <v>1101</v>
      </c>
    </row>
    <row r="206" spans="1:18" ht="12.75">
      <c r="A206" s="3" t="s">
        <v>1091</v>
      </c>
      <c r="B206" s="2">
        <v>204</v>
      </c>
      <c r="C206" s="3" t="s">
        <v>123</v>
      </c>
      <c r="D206" s="2">
        <f>IF(SUMPRODUCT(--(TRIM(C$3:C206)=TRIM(C206)))&gt;1,"",SUMPRODUCT(--(TRIM(C$3:C$818)=TRIM(C206))))</f>
        <v>2</v>
      </c>
      <c r="E206" s="31">
        <v>0.36263888888888973</v>
      </c>
      <c r="F206" s="6">
        <v>47</v>
      </c>
      <c r="G206" s="2">
        <v>2008</v>
      </c>
      <c r="H206" s="12">
        <f t="shared" si="4"/>
        <v>4.506319417847558</v>
      </c>
      <c r="R206" s="3" t="s">
        <v>1101</v>
      </c>
    </row>
    <row r="207" spans="1:18" ht="12.75">
      <c r="A207" s="3" t="s">
        <v>1091</v>
      </c>
      <c r="B207" s="2">
        <v>205</v>
      </c>
      <c r="C207" s="3" t="s">
        <v>188</v>
      </c>
      <c r="D207" s="2">
        <f>IF(SUMPRODUCT(--(TRIM(C$3:C207)=TRIM(C207)))&gt;1,"",SUMPRODUCT(--(TRIM(C$3:C$818)=TRIM(C207))))</f>
        <v>2</v>
      </c>
      <c r="E207" s="31">
        <v>0.36300925925925925</v>
      </c>
      <c r="F207" s="2">
        <v>41</v>
      </c>
      <c r="G207" s="2">
        <v>2007</v>
      </c>
      <c r="H207" s="12">
        <f t="shared" si="4"/>
        <v>4.501721719168473</v>
      </c>
      <c r="R207" s="3" t="s">
        <v>1101</v>
      </c>
    </row>
    <row r="208" spans="1:18" ht="12.75">
      <c r="A208" s="3" t="s">
        <v>1092</v>
      </c>
      <c r="B208" s="2">
        <v>206</v>
      </c>
      <c r="C208" s="3" t="s">
        <v>101</v>
      </c>
      <c r="D208" s="2">
        <f>IF(SUMPRODUCT(--(TRIM(C$3:C208)=TRIM(C208)))&gt;1,"",SUMPRODUCT(--(TRIM(C$3:C$818)=TRIM(C208))))</f>
        <v>1</v>
      </c>
      <c r="E208" s="31">
        <v>0.3631018518518519</v>
      </c>
      <c r="F208" s="2">
        <v>22</v>
      </c>
      <c r="G208" s="2">
        <v>2002</v>
      </c>
      <c r="H208" s="12">
        <f t="shared" si="4"/>
        <v>4.5005737600408</v>
      </c>
      <c r="R208" s="3" t="s">
        <v>1101</v>
      </c>
    </row>
    <row r="209" spans="1:18" ht="12.75">
      <c r="A209" s="3" t="s">
        <v>1091</v>
      </c>
      <c r="B209" s="2">
        <v>207</v>
      </c>
      <c r="C209" s="3" t="s">
        <v>102</v>
      </c>
      <c r="D209" s="2">
        <f>IF(SUMPRODUCT(--(TRIM(C$3:C209)=TRIM(C209)))&gt;1,"",SUMPRODUCT(--(TRIM(C$3:C$818)=TRIM(C209))))</f>
        <v>1</v>
      </c>
      <c r="E209" s="31">
        <v>0.3632638888888889</v>
      </c>
      <c r="F209" s="6">
        <v>39</v>
      </c>
      <c r="G209" s="2">
        <v>2005</v>
      </c>
      <c r="H209" s="12">
        <f t="shared" si="4"/>
        <v>4.498566239724718</v>
      </c>
      <c r="R209" s="3" t="s">
        <v>1101</v>
      </c>
    </row>
    <row r="210" spans="1:18" ht="12.75">
      <c r="A210" s="3" t="s">
        <v>1092</v>
      </c>
      <c r="B210" s="2">
        <v>208</v>
      </c>
      <c r="C210" s="3" t="s">
        <v>103</v>
      </c>
      <c r="D210" s="2">
        <f>IF(SUMPRODUCT(--(TRIM(C$3:C210)=TRIM(C210)))&gt;1,"",SUMPRODUCT(--(TRIM(C$3:C$818)=TRIM(C210))))</f>
        <v>1</v>
      </c>
      <c r="E210" s="31">
        <v>0.36349537037037044</v>
      </c>
      <c r="F210" s="2">
        <v>23</v>
      </c>
      <c r="G210" s="2">
        <v>2002</v>
      </c>
      <c r="H210" s="12">
        <f t="shared" si="4"/>
        <v>4.495701458320065</v>
      </c>
      <c r="R210" s="3" t="s">
        <v>1101</v>
      </c>
    </row>
    <row r="211" spans="1:18" ht="12.75">
      <c r="A211" s="3" t="s">
        <v>1091</v>
      </c>
      <c r="B211" s="2">
        <v>209</v>
      </c>
      <c r="C211" s="3" t="s">
        <v>268</v>
      </c>
      <c r="D211" s="2">
        <f>IF(SUMPRODUCT(--(TRIM(C$3:C211)=TRIM(C211)))&gt;1,"",SUMPRODUCT(--(TRIM(C$3:C$818)=TRIM(C211))))</f>
        <v>3</v>
      </c>
      <c r="E211" s="31">
        <v>0.36399305555555556</v>
      </c>
      <c r="F211" s="2">
        <v>42</v>
      </c>
      <c r="G211" s="2">
        <v>2007</v>
      </c>
      <c r="H211" s="12">
        <f t="shared" si="4"/>
        <v>4.489554516836783</v>
      </c>
      <c r="R211" s="3" t="s">
        <v>1101</v>
      </c>
    </row>
    <row r="212" spans="1:18" ht="12.75">
      <c r="A212" s="3" t="s">
        <v>1091</v>
      </c>
      <c r="B212" s="2">
        <v>210</v>
      </c>
      <c r="C212" s="3" t="s">
        <v>104</v>
      </c>
      <c r="D212" s="2">
        <f>IF(SUMPRODUCT(--(TRIM(C$3:C212)=TRIM(C212)))&gt;1,"",SUMPRODUCT(--(TRIM(C$3:C$818)=TRIM(C212))))</f>
      </c>
      <c r="E212" s="31">
        <v>0.3640046296296296</v>
      </c>
      <c r="F212" s="6">
        <v>40</v>
      </c>
      <c r="G212" s="2">
        <v>2005</v>
      </c>
      <c r="H212" s="12">
        <f t="shared" si="4"/>
        <v>4.489411764705882</v>
      </c>
      <c r="R212" s="3" t="s">
        <v>1101</v>
      </c>
    </row>
    <row r="213" spans="1:18" ht="12.75">
      <c r="A213" s="3" t="s">
        <v>1091</v>
      </c>
      <c r="B213" s="2">
        <v>211</v>
      </c>
      <c r="C213" s="3" t="s">
        <v>105</v>
      </c>
      <c r="D213" s="2">
        <f>IF(SUMPRODUCT(--(TRIM(C$3:C213)=TRIM(C213)))&gt;1,"",SUMPRODUCT(--(TRIM(C$3:C$818)=TRIM(C213))))</f>
        <v>1</v>
      </c>
      <c r="E213" s="31">
        <v>0.3641666666666667</v>
      </c>
      <c r="F213" s="2">
        <v>24</v>
      </c>
      <c r="G213" s="2">
        <v>2002</v>
      </c>
      <c r="H213" s="12">
        <f t="shared" si="4"/>
        <v>4.48741418764302</v>
      </c>
      <c r="R213" s="3" t="s">
        <v>1101</v>
      </c>
    </row>
    <row r="214" spans="1:18" ht="12.75">
      <c r="A214" s="3" t="s">
        <v>1092</v>
      </c>
      <c r="B214" s="2">
        <v>212</v>
      </c>
      <c r="C214" s="3" t="s">
        <v>1126</v>
      </c>
      <c r="D214" s="2">
        <f>IF(SUMPRODUCT(--(TRIM(C$3:C214)=TRIM(C214)))&gt;1,"",SUMPRODUCT(--(TRIM(C$3:C$818)=TRIM(C214))))</f>
        <v>2</v>
      </c>
      <c r="E214" s="31">
        <v>0.3644675925925934</v>
      </c>
      <c r="F214" s="6">
        <v>48</v>
      </c>
      <c r="G214" s="2">
        <v>2008</v>
      </c>
      <c r="H214" s="12">
        <f t="shared" si="4"/>
        <v>4.483709114004435</v>
      </c>
      <c r="R214" s="3" t="s">
        <v>1101</v>
      </c>
    </row>
    <row r="215" spans="1:18" ht="12.75">
      <c r="A215" s="3" t="s">
        <v>1091</v>
      </c>
      <c r="B215" s="2">
        <v>213</v>
      </c>
      <c r="C215" s="3" t="s">
        <v>32</v>
      </c>
      <c r="D215" s="2">
        <f>IF(SUMPRODUCT(--(TRIM(C$3:C215)=TRIM(C215)))&gt;1,"",SUMPRODUCT(--(TRIM(C$3:C$818)=TRIM(C215))))</f>
      </c>
      <c r="E215" s="31">
        <v>0.36459490740740735</v>
      </c>
      <c r="F215" s="6">
        <v>41</v>
      </c>
      <c r="G215" s="2">
        <v>2005</v>
      </c>
      <c r="H215" s="12">
        <f t="shared" si="4"/>
        <v>4.482143424018285</v>
      </c>
      <c r="R215" s="3" t="s">
        <v>1101</v>
      </c>
    </row>
    <row r="216" spans="1:18" ht="12.75">
      <c r="A216" s="3" t="s">
        <v>1091</v>
      </c>
      <c r="B216" s="2">
        <v>214</v>
      </c>
      <c r="C216" s="3" t="s">
        <v>106</v>
      </c>
      <c r="D216" s="2">
        <f>IF(SUMPRODUCT(--(TRIM(C$3:C216)=TRIM(C216)))&gt;1,"",SUMPRODUCT(--(TRIM(C$3:C$818)=TRIM(C216))))</f>
        <v>3</v>
      </c>
      <c r="E216" s="31">
        <v>0.36459490740740735</v>
      </c>
      <c r="F216" s="6">
        <v>42</v>
      </c>
      <c r="G216" s="2">
        <v>2005</v>
      </c>
      <c r="H216" s="12">
        <f t="shared" si="4"/>
        <v>4.482143424018285</v>
      </c>
      <c r="R216" s="3" t="s">
        <v>1101</v>
      </c>
    </row>
    <row r="217" spans="1:18" ht="12.75">
      <c r="A217" s="3" t="s">
        <v>1091</v>
      </c>
      <c r="B217" s="2">
        <v>215</v>
      </c>
      <c r="C217" s="3" t="s">
        <v>107</v>
      </c>
      <c r="D217" s="2">
        <f>IF(SUMPRODUCT(--(TRIM(C$3:C217)=TRIM(C217)))&gt;1,"",SUMPRODUCT(--(TRIM(C$3:C$818)=TRIM(C217))))</f>
        <v>2</v>
      </c>
      <c r="E217" s="31">
        <v>0.36459490740740735</v>
      </c>
      <c r="F217" s="6">
        <v>43</v>
      </c>
      <c r="G217" s="2">
        <v>2005</v>
      </c>
      <c r="H217" s="12">
        <f t="shared" si="4"/>
        <v>4.482143424018285</v>
      </c>
      <c r="R217" s="3" t="s">
        <v>1101</v>
      </c>
    </row>
    <row r="218" spans="1:18" ht="12.75">
      <c r="A218" s="3" t="s">
        <v>1092</v>
      </c>
      <c r="B218" s="2">
        <v>216</v>
      </c>
      <c r="C218" s="3" t="s">
        <v>108</v>
      </c>
      <c r="D218" s="2">
        <f>IF(SUMPRODUCT(--(TRIM(C$3:C218)=TRIM(C218)))&gt;1,"",SUMPRODUCT(--(TRIM(C$3:C$818)=TRIM(C218))))</f>
        <v>1</v>
      </c>
      <c r="E218" s="31">
        <v>0.36476851851851855</v>
      </c>
      <c r="F218" s="2">
        <v>43</v>
      </c>
      <c r="G218" s="2">
        <v>2007</v>
      </c>
      <c r="H218" s="12">
        <f t="shared" si="4"/>
        <v>4.480010153572787</v>
      </c>
      <c r="R218" s="3" t="s">
        <v>1101</v>
      </c>
    </row>
    <row r="219" spans="1:18" ht="12.75">
      <c r="A219" s="3" t="s">
        <v>1091</v>
      </c>
      <c r="B219" s="2">
        <v>217</v>
      </c>
      <c r="C219" s="3" t="s">
        <v>109</v>
      </c>
      <c r="D219" s="2">
        <f>IF(SUMPRODUCT(--(TRIM(C$3:C219)=TRIM(C219)))&gt;1,"",SUMPRODUCT(--(TRIM(C$3:C$818)=TRIM(C219))))</f>
      </c>
      <c r="E219" s="31">
        <v>0.3652662037037037</v>
      </c>
      <c r="F219" s="2">
        <v>44</v>
      </c>
      <c r="G219" s="2">
        <v>2007</v>
      </c>
      <c r="H219" s="12">
        <f t="shared" si="4"/>
        <v>4.473906017300928</v>
      </c>
      <c r="R219" s="3" t="s">
        <v>1101</v>
      </c>
    </row>
    <row r="220" spans="1:18" ht="12.75">
      <c r="A220" s="3" t="s">
        <v>1092</v>
      </c>
      <c r="B220" s="2">
        <v>218</v>
      </c>
      <c r="C220" s="3" t="s">
        <v>66</v>
      </c>
      <c r="D220" s="2">
        <f>IF(SUMPRODUCT(--(TRIM(C$3:C220)=TRIM(C220)))&gt;1,"",SUMPRODUCT(--(TRIM(C$3:C$818)=TRIM(C220))))</f>
      </c>
      <c r="E220" s="31">
        <v>0.3654745370370371</v>
      </c>
      <c r="F220" s="2">
        <v>29</v>
      </c>
      <c r="G220" s="2">
        <v>2003</v>
      </c>
      <c r="H220" s="12">
        <f t="shared" si="4"/>
        <v>4.471355733603572</v>
      </c>
      <c r="R220" s="3" t="s">
        <v>1101</v>
      </c>
    </row>
    <row r="221" spans="1:18" ht="12.75">
      <c r="A221" s="3" t="s">
        <v>1091</v>
      </c>
      <c r="B221" s="2">
        <v>219</v>
      </c>
      <c r="C221" s="3" t="s">
        <v>110</v>
      </c>
      <c r="D221" s="2">
        <f>IF(SUMPRODUCT(--(TRIM(C$3:C221)=TRIM(C221)))&gt;1,"",SUMPRODUCT(--(TRIM(C$3:C$818)=TRIM(C221))))</f>
        <v>1</v>
      </c>
      <c r="E221" s="31">
        <v>0.36550925925925926</v>
      </c>
      <c r="F221" s="2">
        <v>45</v>
      </c>
      <c r="G221" s="2">
        <v>2007</v>
      </c>
      <c r="H221" s="12">
        <f t="shared" si="4"/>
        <v>4.470930968967701</v>
      </c>
      <c r="R221" s="3" t="s">
        <v>1101</v>
      </c>
    </row>
    <row r="222" spans="1:18" ht="12.75">
      <c r="A222" s="3" t="s">
        <v>1091</v>
      </c>
      <c r="B222" s="2">
        <v>220</v>
      </c>
      <c r="C222" s="3" t="s">
        <v>111</v>
      </c>
      <c r="D222" s="2">
        <f>IF(SUMPRODUCT(--(TRIM(C$3:C222)=TRIM(C222)))&gt;1,"",SUMPRODUCT(--(TRIM(C$3:C$818)=TRIM(C222))))</f>
        <v>3</v>
      </c>
      <c r="E222" s="31">
        <v>0.36552083333333335</v>
      </c>
      <c r="F222" s="2">
        <v>25</v>
      </c>
      <c r="G222" s="2">
        <v>2002</v>
      </c>
      <c r="H222" s="12">
        <f t="shared" si="4"/>
        <v>4.470789398689084</v>
      </c>
      <c r="R222" s="3" t="s">
        <v>1101</v>
      </c>
    </row>
    <row r="223" spans="1:18" ht="12.75">
      <c r="A223" s="3" t="s">
        <v>1092</v>
      </c>
      <c r="B223" s="2">
        <v>221</v>
      </c>
      <c r="C223" s="3" t="s">
        <v>182</v>
      </c>
      <c r="D223" s="2">
        <f>IF(SUMPRODUCT(--(TRIM(C$3:C223)=TRIM(C223)))&gt;1,"",SUMPRODUCT(--(TRIM(C$3:C$818)=TRIM(C223))))</f>
        <v>2</v>
      </c>
      <c r="E223" s="31">
        <v>0.36552083333333335</v>
      </c>
      <c r="F223" s="2">
        <v>46</v>
      </c>
      <c r="G223" s="2">
        <v>2007</v>
      </c>
      <c r="H223" s="12">
        <f t="shared" si="4"/>
        <v>4.470789398689084</v>
      </c>
      <c r="R223" s="3" t="s">
        <v>1101</v>
      </c>
    </row>
    <row r="224" spans="1:18" ht="12.75">
      <c r="A224" s="3" t="s">
        <v>1092</v>
      </c>
      <c r="B224" s="2">
        <v>222</v>
      </c>
      <c r="C224" s="3" t="s">
        <v>1127</v>
      </c>
      <c r="D224" s="2">
        <f>IF(SUMPRODUCT(--(TRIM(C$3:C224)=TRIM(C224)))&gt;1,"",SUMPRODUCT(--(TRIM(C$3:C$818)=TRIM(C224))))</f>
        <v>1</v>
      </c>
      <c r="E224" s="31">
        <v>0.3656250000000008</v>
      </c>
      <c r="F224" s="6">
        <v>49</v>
      </c>
      <c r="G224" s="2">
        <v>2008</v>
      </c>
      <c r="H224" s="12">
        <f t="shared" si="4"/>
        <v>4.469515669515659</v>
      </c>
      <c r="R224" s="3" t="s">
        <v>1101</v>
      </c>
    </row>
    <row r="225" spans="1:18" ht="12.75">
      <c r="A225" s="3" t="s">
        <v>1091</v>
      </c>
      <c r="B225" s="2">
        <v>223</v>
      </c>
      <c r="C225" s="3" t="s">
        <v>112</v>
      </c>
      <c r="D225" s="2">
        <f>IF(SUMPRODUCT(--(TRIM(C$3:C225)=TRIM(C225)))&gt;1,"",SUMPRODUCT(--(TRIM(C$3:C$818)=TRIM(C225))))</f>
        <v>1</v>
      </c>
      <c r="E225" s="31">
        <v>0.36615740740740743</v>
      </c>
      <c r="F225" s="2">
        <v>47</v>
      </c>
      <c r="G225" s="2">
        <v>2007</v>
      </c>
      <c r="H225" s="12">
        <f t="shared" si="4"/>
        <v>4.463016816285244</v>
      </c>
      <c r="R225" s="3" t="s">
        <v>1101</v>
      </c>
    </row>
    <row r="226" spans="1:18" ht="12.75">
      <c r="A226" s="3" t="s">
        <v>1092</v>
      </c>
      <c r="B226" s="2">
        <v>224</v>
      </c>
      <c r="C226" s="3" t="s">
        <v>113</v>
      </c>
      <c r="D226" s="2">
        <f>IF(SUMPRODUCT(--(TRIM(C$3:C226)=TRIM(C226)))&gt;1,"",SUMPRODUCT(--(TRIM(C$3:C$818)=TRIM(C226))))</f>
        <v>1</v>
      </c>
      <c r="E226" s="31">
        <v>0.3661921296296296</v>
      </c>
      <c r="F226" s="2">
        <v>48</v>
      </c>
      <c r="G226" s="2">
        <v>2007</v>
      </c>
      <c r="H226" s="12">
        <f t="shared" si="4"/>
        <v>4.46259363443851</v>
      </c>
      <c r="R226" s="3" t="s">
        <v>1101</v>
      </c>
    </row>
    <row r="227" spans="1:18" ht="12.75">
      <c r="A227" s="3" t="s">
        <v>1091</v>
      </c>
      <c r="B227" s="2">
        <v>225</v>
      </c>
      <c r="C227" s="3" t="s">
        <v>114</v>
      </c>
      <c r="D227" s="2">
        <f>IF(SUMPRODUCT(--(TRIM(C$3:C227)=TRIM(C227)))&gt;1,"",SUMPRODUCT(--(TRIM(C$3:C$818)=TRIM(C227))))</f>
        <v>2</v>
      </c>
      <c r="E227" s="31">
        <v>0.3662152777777778</v>
      </c>
      <c r="F227" s="2">
        <v>49</v>
      </c>
      <c r="G227" s="2">
        <v>2007</v>
      </c>
      <c r="H227" s="12">
        <f t="shared" si="4"/>
        <v>4.4623115577889445</v>
      </c>
      <c r="R227" s="3" t="s">
        <v>1101</v>
      </c>
    </row>
    <row r="228" spans="1:18" ht="12.75">
      <c r="A228" s="3" t="s">
        <v>1091</v>
      </c>
      <c r="B228" s="2">
        <v>226</v>
      </c>
      <c r="C228" s="3" t="s">
        <v>115</v>
      </c>
      <c r="D228" s="2">
        <f>IF(SUMPRODUCT(--(TRIM(C$3:C228)=TRIM(C228)))&gt;1,"",SUMPRODUCT(--(TRIM(C$3:C$818)=TRIM(C228))))</f>
        <v>1</v>
      </c>
      <c r="E228" s="31">
        <v>0.36622685185185194</v>
      </c>
      <c r="F228" s="2">
        <v>26</v>
      </c>
      <c r="G228" s="2">
        <v>2002</v>
      </c>
      <c r="H228" s="12">
        <f t="shared" si="4"/>
        <v>4.462170532836103</v>
      </c>
      <c r="R228" s="3" t="s">
        <v>1101</v>
      </c>
    </row>
    <row r="229" spans="1:18" ht="12.75">
      <c r="A229" s="3" t="s">
        <v>1091</v>
      </c>
      <c r="B229" s="2">
        <v>227</v>
      </c>
      <c r="C229" s="3" t="s">
        <v>116</v>
      </c>
      <c r="D229" s="2">
        <f>IF(SUMPRODUCT(--(TRIM(C$3:C229)=TRIM(C229)))&gt;1,"",SUMPRODUCT(--(TRIM(C$3:C$818)=TRIM(C229))))</f>
        <v>1</v>
      </c>
      <c r="E229" s="31">
        <v>0.3663194444444444</v>
      </c>
      <c r="F229" s="6">
        <v>44</v>
      </c>
      <c r="G229" s="2">
        <v>2005</v>
      </c>
      <c r="H229" s="12">
        <f t="shared" si="4"/>
        <v>4.461042654028437</v>
      </c>
      <c r="R229" s="3" t="s">
        <v>1101</v>
      </c>
    </row>
    <row r="230" spans="1:18" ht="12.75">
      <c r="A230" s="3" t="s">
        <v>1092</v>
      </c>
      <c r="B230" s="2">
        <v>228</v>
      </c>
      <c r="C230" s="3" t="s">
        <v>1128</v>
      </c>
      <c r="D230" s="2">
        <f>IF(SUMPRODUCT(--(TRIM(C$3:C230)=TRIM(C230)))&gt;1,"",SUMPRODUCT(--(TRIM(C$3:C$818)=TRIM(C230))))</f>
      </c>
      <c r="E230" s="31">
        <v>0.36642361111111194</v>
      </c>
      <c r="F230" s="6">
        <v>50</v>
      </c>
      <c r="G230" s="2">
        <v>2008</v>
      </c>
      <c r="H230" s="12">
        <f t="shared" si="4"/>
        <v>4.459774471714194</v>
      </c>
      <c r="R230" s="3" t="s">
        <v>1101</v>
      </c>
    </row>
    <row r="231" spans="1:18" ht="12.75">
      <c r="A231" s="3" t="s">
        <v>1091</v>
      </c>
      <c r="B231" s="2">
        <v>229</v>
      </c>
      <c r="C231" s="3" t="s">
        <v>1129</v>
      </c>
      <c r="D231" s="2">
        <f>IF(SUMPRODUCT(--(TRIM(C$3:C231)=TRIM(C231)))&gt;1,"",SUMPRODUCT(--(TRIM(C$3:C$818)=TRIM(C231))))</f>
        <v>1</v>
      </c>
      <c r="E231" s="31">
        <v>0.3664467592592601</v>
      </c>
      <c r="F231" s="6">
        <v>51</v>
      </c>
      <c r="G231" s="2">
        <v>2008</v>
      </c>
      <c r="H231" s="12">
        <f t="shared" si="4"/>
        <v>4.459492751334438</v>
      </c>
      <c r="R231" s="3" t="s">
        <v>1101</v>
      </c>
    </row>
    <row r="232" spans="1:18" ht="12.75">
      <c r="A232" s="3" t="s">
        <v>1091</v>
      </c>
      <c r="B232" s="2">
        <v>230</v>
      </c>
      <c r="C232" s="3" t="s">
        <v>39</v>
      </c>
      <c r="D232" s="2">
        <f>IF(SUMPRODUCT(--(TRIM(C$3:C232)=TRIM(C232)))&gt;1,"",SUMPRODUCT(--(TRIM(C$3:C$818)=TRIM(C232))))</f>
      </c>
      <c r="E232" s="31">
        <v>0.366712962962963</v>
      </c>
      <c r="F232" s="2">
        <v>30</v>
      </c>
      <c r="G232" s="2">
        <v>2003</v>
      </c>
      <c r="H232" s="12">
        <f t="shared" si="4"/>
        <v>4.456255523292513</v>
      </c>
      <c r="R232" s="3" t="s">
        <v>1101</v>
      </c>
    </row>
    <row r="233" spans="1:18" ht="12.75">
      <c r="A233" s="3" t="s">
        <v>1091</v>
      </c>
      <c r="B233" s="2">
        <v>231</v>
      </c>
      <c r="C233" s="3" t="s">
        <v>117</v>
      </c>
      <c r="D233" s="2">
        <f>IF(SUMPRODUCT(--(TRIM(C$3:C233)=TRIM(C233)))&gt;1,"",SUMPRODUCT(--(TRIM(C$3:C$818)=TRIM(C233))))</f>
        <v>1</v>
      </c>
      <c r="E233" s="31">
        <v>0.36678240740740736</v>
      </c>
      <c r="F233" s="2">
        <v>27</v>
      </c>
      <c r="G233" s="2">
        <v>2002</v>
      </c>
      <c r="H233" s="12">
        <f t="shared" si="4"/>
        <v>4.455411801830231</v>
      </c>
      <c r="R233" s="3" t="s">
        <v>1101</v>
      </c>
    </row>
    <row r="234" spans="1:18" ht="12.75">
      <c r="A234" s="3" t="s">
        <v>1091</v>
      </c>
      <c r="B234" s="2">
        <v>232</v>
      </c>
      <c r="C234" s="3" t="s">
        <v>506</v>
      </c>
      <c r="D234" s="2">
        <f>IF(SUMPRODUCT(--(TRIM(C$3:C234)=TRIM(C234)))&gt;1,"",SUMPRODUCT(--(TRIM(C$3:C$818)=TRIM(C234))))</f>
        <v>4</v>
      </c>
      <c r="E234" s="31">
        <v>0.3668402777777786</v>
      </c>
      <c r="F234" s="6">
        <v>52</v>
      </c>
      <c r="G234" s="2">
        <v>2008</v>
      </c>
      <c r="H234" s="12">
        <f t="shared" si="4"/>
        <v>4.4547089446284795</v>
      </c>
      <c r="R234" s="3" t="s">
        <v>1101</v>
      </c>
    </row>
    <row r="235" spans="1:18" ht="12.75">
      <c r="A235" s="3" t="s">
        <v>1092</v>
      </c>
      <c r="B235" s="2">
        <v>233</v>
      </c>
      <c r="C235" s="3" t="s">
        <v>118</v>
      </c>
      <c r="D235" s="2">
        <f>IF(SUMPRODUCT(--(TRIM(C$3:C235)=TRIM(C235)))&gt;1,"",SUMPRODUCT(--(TRIM(C$3:C$818)=TRIM(C235))))</f>
        <v>1</v>
      </c>
      <c r="E235" s="31">
        <v>0.3670138888888889</v>
      </c>
      <c r="F235" s="6">
        <v>31</v>
      </c>
      <c r="G235" s="6">
        <v>2004</v>
      </c>
      <c r="H235" s="12">
        <f t="shared" si="4"/>
        <v>4.452601702932829</v>
      </c>
      <c r="R235" s="3" t="s">
        <v>1101</v>
      </c>
    </row>
    <row r="236" spans="1:18" ht="12.75">
      <c r="A236" s="3" t="s">
        <v>1091</v>
      </c>
      <c r="B236" s="2">
        <v>234</v>
      </c>
      <c r="C236" s="3" t="s">
        <v>119</v>
      </c>
      <c r="D236" s="2">
        <f>IF(SUMPRODUCT(--(TRIM(C$3:C236)=TRIM(C236)))&gt;1,"",SUMPRODUCT(--(TRIM(C$3:C$818)=TRIM(C236))))</f>
        <v>2</v>
      </c>
      <c r="E236" s="31">
        <v>0.36712962962962964</v>
      </c>
      <c r="F236" s="2">
        <v>31</v>
      </c>
      <c r="G236" s="2">
        <v>2003</v>
      </c>
      <c r="H236" s="12">
        <f t="shared" si="4"/>
        <v>4.451197982345524</v>
      </c>
      <c r="R236" s="3" t="s">
        <v>1101</v>
      </c>
    </row>
    <row r="237" spans="1:18" ht="12.75">
      <c r="A237" s="3" t="s">
        <v>1091</v>
      </c>
      <c r="B237" s="2">
        <v>235</v>
      </c>
      <c r="C237" s="3" t="s">
        <v>120</v>
      </c>
      <c r="D237" s="2">
        <f>IF(SUMPRODUCT(--(TRIM(C$3:C237)=TRIM(C237)))&gt;1,"",SUMPRODUCT(--(TRIM(C$3:C$818)=TRIM(C237))))</f>
        <v>4</v>
      </c>
      <c r="E237" s="31">
        <v>0.3673032407407408</v>
      </c>
      <c r="F237" s="2">
        <v>32</v>
      </c>
      <c r="G237" s="2">
        <v>2003</v>
      </c>
      <c r="H237" s="12">
        <f t="shared" si="4"/>
        <v>4.449094060185915</v>
      </c>
      <c r="R237" s="3" t="s">
        <v>1101</v>
      </c>
    </row>
    <row r="238" spans="1:18" ht="12.75">
      <c r="A238" s="3" t="s">
        <v>1092</v>
      </c>
      <c r="B238" s="2">
        <v>236</v>
      </c>
      <c r="C238" s="3" t="s">
        <v>121</v>
      </c>
      <c r="D238" s="2">
        <f>IF(SUMPRODUCT(--(TRIM(C$3:C238)=TRIM(C238)))&gt;1,"",SUMPRODUCT(--(TRIM(C$3:C$818)=TRIM(C238))))</f>
        <v>1</v>
      </c>
      <c r="E238" s="31">
        <v>0.3674421296296296</v>
      </c>
      <c r="F238" s="6">
        <v>32</v>
      </c>
      <c r="G238" s="6">
        <v>2004</v>
      </c>
      <c r="H238" s="12">
        <f t="shared" si="4"/>
        <v>4.447412353923206</v>
      </c>
      <c r="R238" s="3" t="s">
        <v>1101</v>
      </c>
    </row>
    <row r="239" spans="1:18" ht="12.75">
      <c r="A239" s="3" t="s">
        <v>1091</v>
      </c>
      <c r="B239" s="2">
        <v>237</v>
      </c>
      <c r="C239" s="3" t="s">
        <v>122</v>
      </c>
      <c r="D239" s="2">
        <f>IF(SUMPRODUCT(--(TRIM(C$3:C239)=TRIM(C239)))&gt;1,"",SUMPRODUCT(--(TRIM(C$3:C$818)=TRIM(C239))))</f>
        <v>1</v>
      </c>
      <c r="E239" s="31">
        <v>0.36756944444444445</v>
      </c>
      <c r="F239" s="6">
        <v>45</v>
      </c>
      <c r="G239" s="2">
        <v>2005</v>
      </c>
      <c r="H239" s="12">
        <f t="shared" si="4"/>
        <v>4.445871906291328</v>
      </c>
      <c r="R239" s="3" t="s">
        <v>1101</v>
      </c>
    </row>
    <row r="240" spans="1:18" ht="12.75">
      <c r="A240" s="3" t="s">
        <v>1091</v>
      </c>
      <c r="B240" s="2">
        <v>238</v>
      </c>
      <c r="C240" s="3" t="s">
        <v>123</v>
      </c>
      <c r="D240" s="2">
        <f>IF(SUMPRODUCT(--(TRIM(C$3:C240)=TRIM(C240)))&gt;1,"",SUMPRODUCT(--(TRIM(C$3:C$818)=TRIM(C240))))</f>
      </c>
      <c r="E240" s="31">
        <v>0.367662037037037</v>
      </c>
      <c r="F240" s="2">
        <v>50</v>
      </c>
      <c r="G240" s="2">
        <v>2007</v>
      </c>
      <c r="H240" s="12">
        <f t="shared" si="4"/>
        <v>4.444752250834226</v>
      </c>
      <c r="R240" s="3" t="s">
        <v>1101</v>
      </c>
    </row>
    <row r="241" spans="1:18" ht="12.75">
      <c r="A241" s="3" t="s">
        <v>1091</v>
      </c>
      <c r="B241" s="2">
        <v>239</v>
      </c>
      <c r="C241" s="3" t="s">
        <v>124</v>
      </c>
      <c r="D241" s="2">
        <f>IF(SUMPRODUCT(--(TRIM(C$3:C241)=TRIM(C241)))&gt;1,"",SUMPRODUCT(--(TRIM(C$3:C$818)=TRIM(C241))))</f>
        <v>1</v>
      </c>
      <c r="E241" s="31">
        <v>0.36778935185185185</v>
      </c>
      <c r="F241" s="6">
        <v>46</v>
      </c>
      <c r="G241" s="2">
        <v>2005</v>
      </c>
      <c r="H241" s="12">
        <f t="shared" si="4"/>
        <v>4.443213645089215</v>
      </c>
      <c r="R241" s="3" t="s">
        <v>1101</v>
      </c>
    </row>
    <row r="242" spans="1:18" ht="12.75">
      <c r="A242" s="3" t="s">
        <v>1091</v>
      </c>
      <c r="B242" s="2">
        <v>240</v>
      </c>
      <c r="C242" s="3" t="s">
        <v>125</v>
      </c>
      <c r="D242" s="2">
        <f>IF(SUMPRODUCT(--(TRIM(C$3:C242)=TRIM(C242)))&gt;1,"",SUMPRODUCT(--(TRIM(C$3:C$818)=TRIM(C242))))</f>
        <v>2</v>
      </c>
      <c r="E242" s="31">
        <v>0.36809027777777775</v>
      </c>
      <c r="F242" s="2">
        <v>33</v>
      </c>
      <c r="G242" s="2">
        <v>2003</v>
      </c>
      <c r="H242" s="12">
        <f t="shared" si="4"/>
        <v>4.439581171587586</v>
      </c>
      <c r="R242" s="3" t="s">
        <v>1101</v>
      </c>
    </row>
    <row r="243" spans="1:18" ht="12.75">
      <c r="A243" s="3" t="s">
        <v>1091</v>
      </c>
      <c r="B243" s="2">
        <v>241</v>
      </c>
      <c r="C243" s="3" t="s">
        <v>504</v>
      </c>
      <c r="D243" s="2">
        <f>IF(SUMPRODUCT(--(TRIM(C$3:C243)=TRIM(C243)))&gt;1,"",SUMPRODUCT(--(TRIM(C$3:C$818)=TRIM(C243))))</f>
        <v>2</v>
      </c>
      <c r="E243" s="31">
        <v>0.36843750000000086</v>
      </c>
      <c r="F243" s="6">
        <v>53</v>
      </c>
      <c r="G243" s="2">
        <v>2008</v>
      </c>
      <c r="H243" s="12">
        <f t="shared" si="4"/>
        <v>4.4353972292903485</v>
      </c>
      <c r="R243" s="3" t="s">
        <v>1101</v>
      </c>
    </row>
    <row r="244" spans="1:18" ht="12.75">
      <c r="A244" s="3" t="s">
        <v>1091</v>
      </c>
      <c r="B244" s="2">
        <v>242</v>
      </c>
      <c r="C244" s="3" t="s">
        <v>513</v>
      </c>
      <c r="D244" s="2">
        <f>IF(SUMPRODUCT(--(TRIM(C$3:C244)=TRIM(C244)))&gt;1,"",SUMPRODUCT(--(TRIM(C$3:C$818)=TRIM(C244))))</f>
        <v>1</v>
      </c>
      <c r="E244" s="31">
        <v>0.36848379629629713</v>
      </c>
      <c r="F244" s="6">
        <v>54</v>
      </c>
      <c r="G244" s="2">
        <v>2008</v>
      </c>
      <c r="H244" s="12">
        <f t="shared" si="4"/>
        <v>4.434839966077196</v>
      </c>
      <c r="R244" s="3" t="s">
        <v>1101</v>
      </c>
    </row>
    <row r="245" spans="1:18" ht="12.75">
      <c r="A245" s="3" t="s">
        <v>1091</v>
      </c>
      <c r="B245" s="2">
        <v>243</v>
      </c>
      <c r="C245" s="3" t="s">
        <v>1130</v>
      </c>
      <c r="D245" s="2">
        <f>IF(SUMPRODUCT(--(TRIM(C$3:C245)=TRIM(C245)))&gt;1,"",SUMPRODUCT(--(TRIM(C$3:C$818)=TRIM(C245))))</f>
        <v>1</v>
      </c>
      <c r="E245" s="31">
        <v>0.36907407407407494</v>
      </c>
      <c r="F245" s="6">
        <v>55</v>
      </c>
      <c r="G245" s="2">
        <v>2008</v>
      </c>
      <c r="H245" s="12">
        <f t="shared" si="4"/>
        <v>4.4277471149021475</v>
      </c>
      <c r="R245" s="3" t="s">
        <v>1101</v>
      </c>
    </row>
    <row r="246" spans="1:18" ht="12.75">
      <c r="A246" s="3" t="s">
        <v>1091</v>
      </c>
      <c r="B246" s="2">
        <v>244</v>
      </c>
      <c r="C246" s="3" t="s">
        <v>1131</v>
      </c>
      <c r="D246" s="2">
        <f>IF(SUMPRODUCT(--(TRIM(C$3:C246)=TRIM(C246)))&gt;1,"",SUMPRODUCT(--(TRIM(C$3:C$818)=TRIM(C246))))</f>
        <v>2</v>
      </c>
      <c r="E246" s="31">
        <v>0.3690972222222231</v>
      </c>
      <c r="F246" s="6">
        <v>56</v>
      </c>
      <c r="G246" s="2">
        <v>2008</v>
      </c>
      <c r="H246" s="12">
        <f t="shared" si="4"/>
        <v>4.427469426152388</v>
      </c>
      <c r="R246" s="3" t="s">
        <v>1101</v>
      </c>
    </row>
    <row r="247" spans="1:18" ht="12.75">
      <c r="A247" s="3" t="s">
        <v>1091</v>
      </c>
      <c r="B247" s="2">
        <v>245</v>
      </c>
      <c r="C247" s="3" t="s">
        <v>72</v>
      </c>
      <c r="D247" s="2">
        <f>IF(SUMPRODUCT(--(TRIM(C$3:C247)=TRIM(C247)))&gt;1,"",SUMPRODUCT(--(TRIM(C$3:C$818)=TRIM(C247))))</f>
      </c>
      <c r="E247" s="31">
        <v>0.3692824074074074</v>
      </c>
      <c r="F247" s="6">
        <v>33</v>
      </c>
      <c r="G247" s="6">
        <v>2004</v>
      </c>
      <c r="H247" s="12">
        <f t="shared" si="4"/>
        <v>4.425249169435216</v>
      </c>
      <c r="R247" s="3" t="s">
        <v>1101</v>
      </c>
    </row>
    <row r="248" spans="1:18" ht="12.75">
      <c r="A248" s="3" t="s">
        <v>1091</v>
      </c>
      <c r="B248" s="2">
        <v>246</v>
      </c>
      <c r="C248" s="3" t="s">
        <v>70</v>
      </c>
      <c r="D248" s="2">
        <f>IF(SUMPRODUCT(--(TRIM(C$3:C248)=TRIM(C248)))&gt;1,"",SUMPRODUCT(--(TRIM(C$3:C$818)=TRIM(C248))))</f>
      </c>
      <c r="E248" s="31">
        <v>0.36964120370370374</v>
      </c>
      <c r="F248" s="6">
        <v>34</v>
      </c>
      <c r="G248" s="6">
        <v>2004</v>
      </c>
      <c r="H248" s="12">
        <f t="shared" si="4"/>
        <v>4.420953752700629</v>
      </c>
      <c r="R248" s="3" t="s">
        <v>1101</v>
      </c>
    </row>
    <row r="249" spans="1:18" ht="12.75">
      <c r="A249" s="3" t="s">
        <v>1091</v>
      </c>
      <c r="B249" s="2">
        <v>247</v>
      </c>
      <c r="C249" s="3" t="s">
        <v>114</v>
      </c>
      <c r="D249" s="2">
        <f>IF(SUMPRODUCT(--(TRIM(C$3:C249)=TRIM(C249)))&gt;1,"",SUMPRODUCT(--(TRIM(C$3:C$818)=TRIM(C249))))</f>
      </c>
      <c r="E249" s="31">
        <v>0.3696643518518527</v>
      </c>
      <c r="F249" s="6">
        <v>57</v>
      </c>
      <c r="G249" s="2">
        <v>2008</v>
      </c>
      <c r="H249" s="12">
        <f t="shared" si="4"/>
        <v>4.4206769153699135</v>
      </c>
      <c r="R249" s="3" t="s">
        <v>1101</v>
      </c>
    </row>
    <row r="250" spans="1:18" ht="12.75">
      <c r="A250" s="3" t="s">
        <v>1091</v>
      </c>
      <c r="B250" s="2">
        <v>248</v>
      </c>
      <c r="C250" s="3" t="s">
        <v>1132</v>
      </c>
      <c r="D250" s="2">
        <f>IF(SUMPRODUCT(--(TRIM(C$3:C250)=TRIM(C250)))&gt;1,"",SUMPRODUCT(--(TRIM(C$3:C$818)=TRIM(C250))))</f>
        <v>1</v>
      </c>
      <c r="E250" s="31">
        <v>0.36968750000000083</v>
      </c>
      <c r="F250" s="6">
        <v>58</v>
      </c>
      <c r="G250" s="2">
        <v>2008</v>
      </c>
      <c r="H250" s="12">
        <f t="shared" si="4"/>
        <v>4.420400112707795</v>
      </c>
      <c r="R250" s="3" t="s">
        <v>1101</v>
      </c>
    </row>
    <row r="251" spans="1:18" ht="12.75">
      <c r="A251" s="3" t="s">
        <v>1092</v>
      </c>
      <c r="B251" s="2">
        <v>249</v>
      </c>
      <c r="C251" s="3" t="s">
        <v>126</v>
      </c>
      <c r="D251" s="2">
        <f>IF(SUMPRODUCT(--(TRIM(C$3:C251)=TRIM(C251)))&gt;1,"",SUMPRODUCT(--(TRIM(C$3:C$818)=TRIM(C251))))</f>
      </c>
      <c r="E251" s="31">
        <v>0.36986111111111114</v>
      </c>
      <c r="F251" s="2">
        <v>51</v>
      </c>
      <c r="G251" s="2">
        <v>2007</v>
      </c>
      <c r="H251" s="12">
        <f t="shared" si="4"/>
        <v>4.418325197146076</v>
      </c>
      <c r="R251" s="3" t="s">
        <v>1101</v>
      </c>
    </row>
    <row r="252" spans="1:18" ht="12.75">
      <c r="A252" s="3" t="s">
        <v>1092</v>
      </c>
      <c r="B252" s="2">
        <v>250</v>
      </c>
      <c r="C252" s="3" t="s">
        <v>127</v>
      </c>
      <c r="D252" s="2">
        <f>IF(SUMPRODUCT(--(TRIM(C$3:C252)=TRIM(C252)))&gt;1,"",SUMPRODUCT(--(TRIM(C$3:C$818)=TRIM(C252))))</f>
        <v>1</v>
      </c>
      <c r="E252" s="31">
        <v>0.3698726851851852</v>
      </c>
      <c r="F252" s="2">
        <v>52</v>
      </c>
      <c r="G252" s="2">
        <v>2007</v>
      </c>
      <c r="H252" s="12">
        <f t="shared" si="4"/>
        <v>4.418186938698876</v>
      </c>
      <c r="R252" s="3" t="s">
        <v>1101</v>
      </c>
    </row>
    <row r="253" spans="1:18" ht="12.75">
      <c r="A253" s="3" t="s">
        <v>1092</v>
      </c>
      <c r="B253" s="2">
        <v>251</v>
      </c>
      <c r="C253" s="3" t="s">
        <v>82</v>
      </c>
      <c r="D253" s="2">
        <f>IF(SUMPRODUCT(--(TRIM(C$3:C253)=TRIM(C253)))&gt;1,"",SUMPRODUCT(--(TRIM(C$3:C$818)=TRIM(C253))))</f>
      </c>
      <c r="E253" s="31">
        <v>0.3698842592592593</v>
      </c>
      <c r="F253" s="2">
        <v>34</v>
      </c>
      <c r="G253" s="2">
        <v>2003</v>
      </c>
      <c r="H253" s="12">
        <f t="shared" si="4"/>
        <v>4.418048688904187</v>
      </c>
      <c r="R253" s="3" t="s">
        <v>1101</v>
      </c>
    </row>
    <row r="254" spans="1:18" ht="12.75">
      <c r="A254" s="3" t="s">
        <v>1091</v>
      </c>
      <c r="B254" s="2">
        <v>252</v>
      </c>
      <c r="C254" s="3" t="s">
        <v>128</v>
      </c>
      <c r="D254" s="2">
        <f>IF(SUMPRODUCT(--(TRIM(C$3:C254)=TRIM(C254)))&gt;1,"",SUMPRODUCT(--(TRIM(C$3:C$818)=TRIM(C254))))</f>
      </c>
      <c r="E254" s="31">
        <v>0.3699305555555556</v>
      </c>
      <c r="F254" s="6">
        <v>47</v>
      </c>
      <c r="G254" s="2">
        <v>2005</v>
      </c>
      <c r="H254" s="12">
        <f t="shared" si="4"/>
        <v>4.4174957762342775</v>
      </c>
      <c r="R254" s="3" t="s">
        <v>1101</v>
      </c>
    </row>
    <row r="255" spans="1:18" ht="12.75">
      <c r="A255" s="3" t="s">
        <v>1091</v>
      </c>
      <c r="B255" s="2">
        <v>253</v>
      </c>
      <c r="C255" s="3" t="s">
        <v>129</v>
      </c>
      <c r="D255" s="2">
        <f>IF(SUMPRODUCT(--(TRIM(C$3:C255)=TRIM(C255)))&gt;1,"",SUMPRODUCT(--(TRIM(C$3:C$818)=TRIM(C255))))</f>
      </c>
      <c r="E255" s="31">
        <v>0.3699305555555556</v>
      </c>
      <c r="F255" s="6">
        <v>48</v>
      </c>
      <c r="G255" s="2">
        <v>2005</v>
      </c>
      <c r="H255" s="12">
        <f t="shared" si="4"/>
        <v>4.4174957762342775</v>
      </c>
      <c r="R255" s="3" t="s">
        <v>1101</v>
      </c>
    </row>
    <row r="256" spans="1:18" ht="12.75">
      <c r="A256" s="3" t="s">
        <v>1091</v>
      </c>
      <c r="B256" s="2">
        <v>254</v>
      </c>
      <c r="C256" s="3" t="s">
        <v>130</v>
      </c>
      <c r="D256" s="2">
        <f>IF(SUMPRODUCT(--(TRIM(C$3:C256)=TRIM(C256)))&gt;1,"",SUMPRODUCT(--(TRIM(C$3:C$818)=TRIM(C256))))</f>
      </c>
      <c r="E256" s="31">
        <v>0.3699305555555556</v>
      </c>
      <c r="F256" s="6">
        <v>49</v>
      </c>
      <c r="G256" s="2">
        <v>2005</v>
      </c>
      <c r="H256" s="12">
        <f t="shared" si="4"/>
        <v>4.4174957762342775</v>
      </c>
      <c r="R256" s="3" t="s">
        <v>1101</v>
      </c>
    </row>
    <row r="257" spans="1:18" ht="12.75">
      <c r="A257" s="3" t="s">
        <v>1091</v>
      </c>
      <c r="B257" s="2">
        <v>255</v>
      </c>
      <c r="C257" s="3" t="s">
        <v>131</v>
      </c>
      <c r="D257" s="2">
        <f>IF(SUMPRODUCT(--(TRIM(C$3:C257)=TRIM(C257)))&gt;1,"",SUMPRODUCT(--(TRIM(C$3:C$818)=TRIM(C257))))</f>
        <v>2</v>
      </c>
      <c r="E257" s="31">
        <v>0.3701157407407407</v>
      </c>
      <c r="F257" s="6">
        <v>35</v>
      </c>
      <c r="G257" s="6">
        <v>2004</v>
      </c>
      <c r="H257" s="12">
        <f t="shared" si="4"/>
        <v>4.415285508787291</v>
      </c>
      <c r="R257" s="3" t="s">
        <v>1101</v>
      </c>
    </row>
    <row r="258" spans="1:18" ht="12.75">
      <c r="A258" s="3" t="s">
        <v>1091</v>
      </c>
      <c r="B258" s="2">
        <v>256</v>
      </c>
      <c r="C258" s="3" t="s">
        <v>132</v>
      </c>
      <c r="D258" s="2">
        <f>IF(SUMPRODUCT(--(TRIM(C$3:C258)=TRIM(C258)))&gt;1,"",SUMPRODUCT(--(TRIM(C$3:C$818)=TRIM(C258))))</f>
      </c>
      <c r="E258" s="31">
        <v>0.3703703703703704</v>
      </c>
      <c r="F258" s="2">
        <v>53</v>
      </c>
      <c r="G258" s="2">
        <v>2007</v>
      </c>
      <c r="H258" s="12">
        <f t="shared" si="4"/>
        <v>4.412249999999999</v>
      </c>
      <c r="R258" s="3" t="s">
        <v>1101</v>
      </c>
    </row>
    <row r="259" spans="1:18" ht="12.75">
      <c r="A259" s="3" t="s">
        <v>1092</v>
      </c>
      <c r="B259" s="2">
        <v>257</v>
      </c>
      <c r="C259" s="3" t="s">
        <v>1133</v>
      </c>
      <c r="D259" s="2">
        <f>IF(SUMPRODUCT(--(TRIM(C$3:C259)=TRIM(C259)))&gt;1,"",SUMPRODUCT(--(TRIM(C$3:C$818)=TRIM(C259))))</f>
        <v>1</v>
      </c>
      <c r="E259" s="31">
        <v>0.3704050925925934</v>
      </c>
      <c r="F259" s="6">
        <v>59</v>
      </c>
      <c r="G259" s="2">
        <v>2008</v>
      </c>
      <c r="H259" s="12">
        <f t="shared" si="4"/>
        <v>4.411836390338396</v>
      </c>
      <c r="R259" s="3" t="s">
        <v>1101</v>
      </c>
    </row>
    <row r="260" spans="1:18" ht="12.75">
      <c r="A260" s="3" t="s">
        <v>1091</v>
      </c>
      <c r="B260" s="2">
        <v>258</v>
      </c>
      <c r="C260" s="3" t="s">
        <v>81</v>
      </c>
      <c r="D260" s="2">
        <f>IF(SUMPRODUCT(--(TRIM(C$3:C260)=TRIM(C260)))&gt;1,"",SUMPRODUCT(--(TRIM(C$3:C$818)=TRIM(C260))))</f>
      </c>
      <c r="E260" s="31">
        <v>0.3705092592592593</v>
      </c>
      <c r="F260" s="2">
        <v>28</v>
      </c>
      <c r="G260" s="2">
        <v>2002</v>
      </c>
      <c r="H260" s="12">
        <f aca="true" t="shared" si="5" ref="H260:H323">39.22/E260/24</f>
        <v>4.410596026490065</v>
      </c>
      <c r="R260" s="3" t="s">
        <v>1101</v>
      </c>
    </row>
    <row r="261" spans="1:18" ht="12.75">
      <c r="A261" s="3" t="s">
        <v>1092</v>
      </c>
      <c r="B261" s="2">
        <v>259</v>
      </c>
      <c r="C261" s="3" t="s">
        <v>967</v>
      </c>
      <c r="D261" s="2">
        <f>IF(SUMPRODUCT(--(TRIM(C$3:C261)=TRIM(C261)))&gt;1,"",SUMPRODUCT(--(TRIM(C$3:C$818)=TRIM(C261))))</f>
      </c>
      <c r="E261" s="31">
        <v>0.3705671296296296</v>
      </c>
      <c r="F261" s="6">
        <v>50</v>
      </c>
      <c r="G261" s="2">
        <v>2005</v>
      </c>
      <c r="H261" s="12">
        <f t="shared" si="5"/>
        <v>4.409907236780461</v>
      </c>
      <c r="R261" s="3" t="s">
        <v>1101</v>
      </c>
    </row>
    <row r="262" spans="1:18" ht="12.75">
      <c r="A262" s="3" t="s">
        <v>1092</v>
      </c>
      <c r="B262" s="2">
        <v>260</v>
      </c>
      <c r="C262" s="3" t="s">
        <v>133</v>
      </c>
      <c r="D262" s="2">
        <f>IF(SUMPRODUCT(--(TRIM(C$3:C262)=TRIM(C262)))&gt;1,"",SUMPRODUCT(--(TRIM(C$3:C$818)=TRIM(C262))))</f>
        <v>1</v>
      </c>
      <c r="E262" s="31">
        <v>0.3705671296296296</v>
      </c>
      <c r="F262" s="6">
        <v>51</v>
      </c>
      <c r="G262" s="2">
        <v>2005</v>
      </c>
      <c r="H262" s="12">
        <f t="shared" si="5"/>
        <v>4.409907236780461</v>
      </c>
      <c r="R262" s="3" t="s">
        <v>1101</v>
      </c>
    </row>
    <row r="263" spans="1:18" ht="12.75">
      <c r="A263" s="3" t="s">
        <v>1092</v>
      </c>
      <c r="B263" s="2">
        <v>261</v>
      </c>
      <c r="C263" s="3" t="s">
        <v>134</v>
      </c>
      <c r="D263" s="2">
        <f>IF(SUMPRODUCT(--(TRIM(C$3:C263)=TRIM(C263)))&gt;1,"",SUMPRODUCT(--(TRIM(C$3:C$818)=TRIM(C263))))</f>
        <v>1</v>
      </c>
      <c r="E263" s="31">
        <v>0.37061342592592594</v>
      </c>
      <c r="F263" s="2">
        <v>54</v>
      </c>
      <c r="G263" s="2">
        <v>2007</v>
      </c>
      <c r="H263" s="12">
        <f t="shared" si="5"/>
        <v>4.409356359888823</v>
      </c>
      <c r="R263" s="3" t="s">
        <v>1101</v>
      </c>
    </row>
    <row r="264" spans="1:18" ht="12.75">
      <c r="A264" s="3" t="s">
        <v>1092</v>
      </c>
      <c r="B264" s="2">
        <v>262</v>
      </c>
      <c r="C264" s="3" t="s">
        <v>135</v>
      </c>
      <c r="D264" s="2">
        <f>IF(SUMPRODUCT(--(TRIM(C$3:C264)=TRIM(C264)))&gt;1,"",SUMPRODUCT(--(TRIM(C$3:C$818)=TRIM(C264))))</f>
        <v>2</v>
      </c>
      <c r="E264" s="31">
        <v>0.370625</v>
      </c>
      <c r="F264" s="2">
        <v>55</v>
      </c>
      <c r="G264" s="2">
        <v>2007</v>
      </c>
      <c r="H264" s="12">
        <f t="shared" si="5"/>
        <v>4.409218662169758</v>
      </c>
      <c r="R264" s="3" t="s">
        <v>1101</v>
      </c>
    </row>
    <row r="265" spans="1:18" ht="12.75">
      <c r="A265" s="3" t="s">
        <v>1091</v>
      </c>
      <c r="B265" s="2">
        <v>263</v>
      </c>
      <c r="C265" s="3" t="s">
        <v>107</v>
      </c>
      <c r="D265" s="2">
        <f>IF(SUMPRODUCT(--(TRIM(C$3:C265)=TRIM(C265)))&gt;1,"",SUMPRODUCT(--(TRIM(C$3:C$818)=TRIM(C265))))</f>
      </c>
      <c r="E265" s="31">
        <v>0.37077546296296293</v>
      </c>
      <c r="F265" s="6">
        <v>36</v>
      </c>
      <c r="G265" s="6">
        <v>2004</v>
      </c>
      <c r="H265" s="12">
        <f t="shared" si="5"/>
        <v>4.407429374122054</v>
      </c>
      <c r="R265" s="3" t="s">
        <v>1101</v>
      </c>
    </row>
    <row r="266" spans="1:18" ht="12.75">
      <c r="A266" s="3" t="s">
        <v>1091</v>
      </c>
      <c r="B266" s="2">
        <v>264</v>
      </c>
      <c r="C266" s="3" t="s">
        <v>369</v>
      </c>
      <c r="D266" s="2">
        <f>IF(SUMPRODUCT(--(TRIM(C$3:C266)=TRIM(C266)))&gt;1,"",SUMPRODUCT(--(TRIM(C$3:C$818)=TRIM(C266))))</f>
        <v>2</v>
      </c>
      <c r="E266" s="31">
        <v>0.3707754629629638</v>
      </c>
      <c r="F266" s="6">
        <v>60</v>
      </c>
      <c r="G266" s="2">
        <v>2008</v>
      </c>
      <c r="H266" s="12">
        <f t="shared" si="5"/>
        <v>4.407429374122043</v>
      </c>
      <c r="R266" s="3" t="s">
        <v>1101</v>
      </c>
    </row>
    <row r="267" spans="1:18" ht="12.75">
      <c r="A267" s="3" t="s">
        <v>1092</v>
      </c>
      <c r="B267" s="2">
        <v>265</v>
      </c>
      <c r="C267" s="3" t="s">
        <v>136</v>
      </c>
      <c r="D267" s="2">
        <f>IF(SUMPRODUCT(--(TRIM(C$3:C267)=TRIM(C267)))&gt;1,"",SUMPRODUCT(--(TRIM(C$3:C$818)=TRIM(C267))))</f>
        <v>1</v>
      </c>
      <c r="E267" s="31">
        <v>0.37119212962962966</v>
      </c>
      <c r="F267" s="6">
        <v>52</v>
      </c>
      <c r="G267" s="2">
        <v>2005</v>
      </c>
      <c r="H267" s="12">
        <f t="shared" si="5"/>
        <v>4.402481993077858</v>
      </c>
      <c r="R267" s="3" t="s">
        <v>1101</v>
      </c>
    </row>
    <row r="268" spans="1:18" ht="12.75">
      <c r="A268" s="3" t="s">
        <v>1091</v>
      </c>
      <c r="B268" s="2">
        <v>266</v>
      </c>
      <c r="C268" s="3" t="s">
        <v>137</v>
      </c>
      <c r="D268" s="2">
        <f>IF(SUMPRODUCT(--(TRIM(C$3:C268)=TRIM(C268)))&gt;1,"",SUMPRODUCT(--(TRIM(C$3:C$818)=TRIM(C268))))</f>
        <v>1</v>
      </c>
      <c r="E268" s="31">
        <v>0.37126157407407406</v>
      </c>
      <c r="F268" s="2">
        <v>56</v>
      </c>
      <c r="G268" s="2">
        <v>2007</v>
      </c>
      <c r="H268" s="12">
        <f t="shared" si="5"/>
        <v>4.401658509212209</v>
      </c>
      <c r="R268" s="3" t="s">
        <v>1101</v>
      </c>
    </row>
    <row r="269" spans="1:18" ht="12.75">
      <c r="A269" s="3" t="s">
        <v>1091</v>
      </c>
      <c r="B269" s="2">
        <v>267</v>
      </c>
      <c r="C269" s="3" t="s">
        <v>138</v>
      </c>
      <c r="D269" s="2">
        <f>IF(SUMPRODUCT(--(TRIM(C$3:C269)=TRIM(C269)))&gt;1,"",SUMPRODUCT(--(TRIM(C$3:C$818)=TRIM(C269))))</f>
        <v>2</v>
      </c>
      <c r="E269" s="31">
        <v>0.37127314814814816</v>
      </c>
      <c r="F269" s="6">
        <v>53</v>
      </c>
      <c r="G269" s="2">
        <v>2005</v>
      </c>
      <c r="H269" s="12">
        <f t="shared" si="5"/>
        <v>4.401521291851113</v>
      </c>
      <c r="R269" s="3" t="s">
        <v>1101</v>
      </c>
    </row>
    <row r="270" spans="1:18" ht="12.75">
      <c r="A270" s="3" t="s">
        <v>1092</v>
      </c>
      <c r="B270" s="2">
        <v>269</v>
      </c>
      <c r="C270" s="3" t="s">
        <v>217</v>
      </c>
      <c r="D270" s="2">
        <f>IF(SUMPRODUCT(--(TRIM(C$3:C270)=TRIM(C270)))&gt;1,"",SUMPRODUCT(--(TRIM(C$3:C$818)=TRIM(C270))))</f>
        <v>2</v>
      </c>
      <c r="E270" s="31">
        <v>0.37127314814814816</v>
      </c>
      <c r="F270" s="6">
        <v>54</v>
      </c>
      <c r="G270" s="2">
        <v>2005</v>
      </c>
      <c r="H270" s="12">
        <f t="shared" si="5"/>
        <v>4.401521291851113</v>
      </c>
      <c r="R270" s="3" t="s">
        <v>1101</v>
      </c>
    </row>
    <row r="271" spans="1:18" ht="12.75">
      <c r="A271" s="3" t="s">
        <v>1091</v>
      </c>
      <c r="B271" s="2">
        <v>268</v>
      </c>
      <c r="C271" s="3" t="s">
        <v>139</v>
      </c>
      <c r="D271" s="2">
        <f>IF(SUMPRODUCT(--(TRIM(C$3:C271)=TRIM(C271)))&gt;1,"",SUMPRODUCT(--(TRIM(C$3:C$818)=TRIM(C271))))</f>
        <v>1</v>
      </c>
      <c r="E271" s="31">
        <v>0.3717824074074075</v>
      </c>
      <c r="F271" s="2">
        <v>29</v>
      </c>
      <c r="G271" s="2">
        <v>2002</v>
      </c>
      <c r="H271" s="12">
        <f t="shared" si="5"/>
        <v>4.395492186040719</v>
      </c>
      <c r="R271" s="3" t="s">
        <v>1101</v>
      </c>
    </row>
    <row r="272" spans="1:18" ht="12.75">
      <c r="A272" s="3" t="s">
        <v>1092</v>
      </c>
      <c r="B272" s="2">
        <v>270</v>
      </c>
      <c r="C272" s="3" t="s">
        <v>140</v>
      </c>
      <c r="D272" s="2">
        <f>IF(SUMPRODUCT(--(TRIM(C$3:C272)=TRIM(C272)))&gt;1,"",SUMPRODUCT(--(TRIM(C$3:C$818)=TRIM(C272))))</f>
        <v>1</v>
      </c>
      <c r="E272" s="31">
        <v>0.37202546296296296</v>
      </c>
      <c r="F272" s="2">
        <v>35</v>
      </c>
      <c r="G272" s="2">
        <v>2003</v>
      </c>
      <c r="H272" s="12">
        <f t="shared" si="5"/>
        <v>4.392620477242324</v>
      </c>
      <c r="R272" s="3" t="s">
        <v>1101</v>
      </c>
    </row>
    <row r="273" spans="1:18" ht="12.75">
      <c r="A273" s="3" t="s">
        <v>1091</v>
      </c>
      <c r="B273" s="2">
        <v>271</v>
      </c>
      <c r="C273" s="3" t="s">
        <v>141</v>
      </c>
      <c r="D273" s="2">
        <f>IF(SUMPRODUCT(--(TRIM(C$3:C273)=TRIM(C273)))&gt;1,"",SUMPRODUCT(--(TRIM(C$3:C$818)=TRIM(C273))))</f>
        <v>1</v>
      </c>
      <c r="E273" s="31">
        <v>0.3727314814814815</v>
      </c>
      <c r="F273" s="6">
        <v>37</v>
      </c>
      <c r="G273" s="6">
        <v>2004</v>
      </c>
      <c r="H273" s="12">
        <f t="shared" si="5"/>
        <v>4.3843000869457205</v>
      </c>
      <c r="R273" s="3" t="s">
        <v>1101</v>
      </c>
    </row>
    <row r="274" spans="1:18" ht="12.75">
      <c r="A274" s="3" t="s">
        <v>1091</v>
      </c>
      <c r="B274" s="2">
        <v>272</v>
      </c>
      <c r="C274" s="3" t="s">
        <v>142</v>
      </c>
      <c r="D274" s="2">
        <f>IF(SUMPRODUCT(--(TRIM(C$3:C274)=TRIM(C274)))&gt;1,"",SUMPRODUCT(--(TRIM(C$3:C$818)=TRIM(C274))))</f>
        <v>1</v>
      </c>
      <c r="E274" s="31">
        <v>0.37295138888888885</v>
      </c>
      <c r="F274" s="2">
        <v>30</v>
      </c>
      <c r="G274" s="2">
        <v>2002</v>
      </c>
      <c r="H274" s="12">
        <f t="shared" si="5"/>
        <v>4.381714924122521</v>
      </c>
      <c r="R274" s="3" t="s">
        <v>1101</v>
      </c>
    </row>
    <row r="275" spans="1:18" ht="12.75">
      <c r="A275" s="3" t="s">
        <v>1091</v>
      </c>
      <c r="B275" s="2">
        <v>273</v>
      </c>
      <c r="C275" s="3" t="s">
        <v>143</v>
      </c>
      <c r="D275" s="2">
        <f>IF(SUMPRODUCT(--(TRIM(C$3:C275)=TRIM(C275)))&gt;1,"",SUMPRODUCT(--(TRIM(C$3:C$818)=TRIM(C275))))</f>
        <v>1</v>
      </c>
      <c r="E275" s="31">
        <v>0.37295138888888885</v>
      </c>
      <c r="F275" s="2">
        <v>31</v>
      </c>
      <c r="G275" s="2">
        <v>2002</v>
      </c>
      <c r="H275" s="12">
        <f t="shared" si="5"/>
        <v>4.381714924122521</v>
      </c>
      <c r="R275" s="3" t="s">
        <v>1101</v>
      </c>
    </row>
    <row r="276" spans="1:18" ht="12.75">
      <c r="A276" s="3" t="s">
        <v>1092</v>
      </c>
      <c r="B276" s="2">
        <v>274</v>
      </c>
      <c r="C276" s="3" t="s">
        <v>74</v>
      </c>
      <c r="D276" s="2">
        <f>IF(SUMPRODUCT(--(TRIM(C$3:C276)=TRIM(C276)))&gt;1,"",SUMPRODUCT(--(TRIM(C$3:C$818)=TRIM(C276))))</f>
      </c>
      <c r="E276" s="31">
        <v>0.37297453703703703</v>
      </c>
      <c r="F276" s="6">
        <v>38</v>
      </c>
      <c r="G276" s="6">
        <v>2004</v>
      </c>
      <c r="H276" s="12">
        <f t="shared" si="5"/>
        <v>4.38144297905353</v>
      </c>
      <c r="R276" s="3" t="s">
        <v>1101</v>
      </c>
    </row>
    <row r="277" spans="1:18" ht="12.75">
      <c r="A277" s="3" t="s">
        <v>1091</v>
      </c>
      <c r="B277" s="2">
        <v>275</v>
      </c>
      <c r="C277" s="3" t="s">
        <v>1134</v>
      </c>
      <c r="D277" s="2">
        <f>IF(SUMPRODUCT(--(TRIM(C$3:C277)=TRIM(C277)))&gt;1,"",SUMPRODUCT(--(TRIM(C$3:C$818)=TRIM(C277))))</f>
        <v>1</v>
      </c>
      <c r="E277" s="31">
        <v>0.3732523148148157</v>
      </c>
      <c r="F277" s="6">
        <v>61</v>
      </c>
      <c r="G277" s="2">
        <v>2008</v>
      </c>
      <c r="H277" s="12">
        <f t="shared" si="5"/>
        <v>4.37818226921764</v>
      </c>
      <c r="R277" s="3" t="s">
        <v>1101</v>
      </c>
    </row>
    <row r="278" spans="1:18" ht="12.75">
      <c r="A278" s="3" t="s">
        <v>1092</v>
      </c>
      <c r="B278" s="2">
        <v>276</v>
      </c>
      <c r="C278" s="3" t="s">
        <v>144</v>
      </c>
      <c r="D278" s="2">
        <f>IF(SUMPRODUCT(--(TRIM(C$3:C278)=TRIM(C278)))&gt;1,"",SUMPRODUCT(--(TRIM(C$3:C$818)=TRIM(C278))))</f>
        <v>2</v>
      </c>
      <c r="E278" s="31">
        <v>0.3733680555555556</v>
      </c>
      <c r="F278" s="2">
        <v>57</v>
      </c>
      <c r="G278" s="2">
        <v>2007</v>
      </c>
      <c r="H278" s="12">
        <f t="shared" si="5"/>
        <v>4.37682507207291</v>
      </c>
      <c r="R278" s="3" t="s">
        <v>1101</v>
      </c>
    </row>
    <row r="279" spans="1:18" ht="12.75">
      <c r="A279" s="3" t="s">
        <v>1091</v>
      </c>
      <c r="B279" s="2">
        <v>277</v>
      </c>
      <c r="C279" s="3" t="s">
        <v>145</v>
      </c>
      <c r="D279" s="2">
        <f>IF(SUMPRODUCT(--(TRIM(C$3:C279)=TRIM(C279)))&gt;1,"",SUMPRODUCT(--(TRIM(C$3:C$818)=TRIM(C279))))</f>
        <v>4</v>
      </c>
      <c r="E279" s="31">
        <v>0.37355324074074076</v>
      </c>
      <c r="F279" s="6">
        <v>55</v>
      </c>
      <c r="G279" s="2">
        <v>2005</v>
      </c>
      <c r="H279" s="12">
        <f t="shared" si="5"/>
        <v>4.374655305964368</v>
      </c>
      <c r="R279" s="3" t="s">
        <v>1101</v>
      </c>
    </row>
    <row r="280" spans="1:18" ht="12.75">
      <c r="A280" s="3" t="s">
        <v>1092</v>
      </c>
      <c r="B280" s="2">
        <v>278</v>
      </c>
      <c r="C280" s="3" t="s">
        <v>146</v>
      </c>
      <c r="D280" s="2">
        <f>IF(SUMPRODUCT(--(TRIM(C$3:C280)=TRIM(C280)))&gt;1,"",SUMPRODUCT(--(TRIM(C$3:C$818)=TRIM(C280))))</f>
        <v>1</v>
      </c>
      <c r="E280" s="31">
        <v>0.37355324074074076</v>
      </c>
      <c r="F280" s="6">
        <v>56</v>
      </c>
      <c r="G280" s="2">
        <v>2005</v>
      </c>
      <c r="H280" s="12">
        <f t="shared" si="5"/>
        <v>4.374655305964368</v>
      </c>
      <c r="R280" s="3" t="s">
        <v>1101</v>
      </c>
    </row>
    <row r="281" spans="1:18" ht="12.75">
      <c r="A281" s="3" t="s">
        <v>1092</v>
      </c>
      <c r="B281" s="2">
        <v>279</v>
      </c>
      <c r="C281" s="3" t="s">
        <v>147</v>
      </c>
      <c r="D281" s="2">
        <f>IF(SUMPRODUCT(--(TRIM(C$3:C281)=TRIM(C281)))&gt;1,"",SUMPRODUCT(--(TRIM(C$3:C$818)=TRIM(C281))))</f>
      </c>
      <c r="E281" s="31">
        <v>0.37363425925925925</v>
      </c>
      <c r="F281" s="6">
        <v>57</v>
      </c>
      <c r="G281" s="2">
        <v>2005</v>
      </c>
      <c r="H281" s="12">
        <f t="shared" si="5"/>
        <v>4.373706709621461</v>
      </c>
      <c r="R281" s="3" t="s">
        <v>1101</v>
      </c>
    </row>
    <row r="282" spans="1:18" ht="12.75">
      <c r="A282" s="3" t="s">
        <v>1092</v>
      </c>
      <c r="B282" s="2">
        <v>280</v>
      </c>
      <c r="C282" s="3" t="s">
        <v>1135</v>
      </c>
      <c r="D282" s="2">
        <f>IF(SUMPRODUCT(--(TRIM(C$3:C282)=TRIM(C282)))&gt;1,"",SUMPRODUCT(--(TRIM(C$3:C$818)=TRIM(C282))))</f>
        <v>1</v>
      </c>
      <c r="E282" s="31">
        <v>0.3736805555555564</v>
      </c>
      <c r="F282" s="6">
        <v>62</v>
      </c>
      <c r="G282" s="2">
        <v>2008</v>
      </c>
      <c r="H282" s="12">
        <f t="shared" si="5"/>
        <v>4.3731648392492</v>
      </c>
      <c r="R282" s="3" t="s">
        <v>1101</v>
      </c>
    </row>
    <row r="283" spans="1:18" ht="12.75">
      <c r="A283" s="3" t="s">
        <v>1091</v>
      </c>
      <c r="B283" s="2">
        <v>281</v>
      </c>
      <c r="C283" s="3" t="s">
        <v>1136</v>
      </c>
      <c r="D283" s="2">
        <f>IF(SUMPRODUCT(--(TRIM(C$3:C283)=TRIM(C283)))&gt;1,"",SUMPRODUCT(--(TRIM(C$3:C$818)=TRIM(C283))))</f>
        <v>1</v>
      </c>
      <c r="E283" s="31">
        <v>0.3737500000000009</v>
      </c>
      <c r="F283" s="6">
        <v>63</v>
      </c>
      <c r="G283" s="2">
        <v>2008</v>
      </c>
      <c r="H283" s="12">
        <f t="shared" si="5"/>
        <v>4.372352285395753</v>
      </c>
      <c r="R283" s="3" t="s">
        <v>1101</v>
      </c>
    </row>
    <row r="284" spans="1:18" ht="12.75">
      <c r="A284" s="3" t="s">
        <v>1092</v>
      </c>
      <c r="B284" s="2">
        <v>282</v>
      </c>
      <c r="C284" s="3" t="s">
        <v>135</v>
      </c>
      <c r="D284" s="2">
        <f>IF(SUMPRODUCT(--(TRIM(C$3:C284)=TRIM(C284)))&gt;1,"",SUMPRODUCT(--(TRIM(C$3:C$818)=TRIM(C284))))</f>
      </c>
      <c r="E284" s="31">
        <v>0.373773148148149</v>
      </c>
      <c r="F284" s="6">
        <v>64</v>
      </c>
      <c r="G284" s="2">
        <v>2008</v>
      </c>
      <c r="H284" s="12">
        <f t="shared" si="5"/>
        <v>4.372081501207645</v>
      </c>
      <c r="R284" s="3" t="s">
        <v>1101</v>
      </c>
    </row>
    <row r="285" spans="1:18" ht="12.75">
      <c r="A285" s="3" t="s">
        <v>1091</v>
      </c>
      <c r="B285" s="2">
        <v>283</v>
      </c>
      <c r="C285" s="3" t="s">
        <v>519</v>
      </c>
      <c r="D285" s="2">
        <f>IF(SUMPRODUCT(--(TRIM(C$3:C285)=TRIM(C285)))&gt;1,"",SUMPRODUCT(--(TRIM(C$3:C$818)=TRIM(C285))))</f>
        <v>2</v>
      </c>
      <c r="E285" s="31">
        <v>0.3737847222222231</v>
      </c>
      <c r="F285" s="6">
        <v>65</v>
      </c>
      <c r="G285" s="2">
        <v>2008</v>
      </c>
      <c r="H285" s="12">
        <f t="shared" si="5"/>
        <v>4.371946121690654</v>
      </c>
      <c r="R285" s="3" t="s">
        <v>1101</v>
      </c>
    </row>
    <row r="286" spans="1:18" ht="12.75">
      <c r="A286" s="3" t="s">
        <v>1091</v>
      </c>
      <c r="B286" s="2">
        <v>284</v>
      </c>
      <c r="C286" s="3" t="s">
        <v>1137</v>
      </c>
      <c r="D286" s="2">
        <f>IF(SUMPRODUCT(--(TRIM(C$3:C286)=TRIM(C286)))&gt;1,"",SUMPRODUCT(--(TRIM(C$3:C$818)=TRIM(C286))))</f>
        <v>1</v>
      </c>
      <c r="E286" s="31">
        <v>0.3738078703703712</v>
      </c>
      <c r="F286" s="6">
        <v>66</v>
      </c>
      <c r="G286" s="2">
        <v>2008</v>
      </c>
      <c r="H286" s="12">
        <f t="shared" si="5"/>
        <v>4.371675387806907</v>
      </c>
      <c r="R286" s="3" t="s">
        <v>1101</v>
      </c>
    </row>
    <row r="287" spans="1:18" ht="12.75">
      <c r="A287" s="3" t="s">
        <v>1091</v>
      </c>
      <c r="B287" s="2">
        <v>285</v>
      </c>
      <c r="C287" s="3" t="s">
        <v>148</v>
      </c>
      <c r="D287" s="2">
        <f>IF(SUMPRODUCT(--(TRIM(C$3:C287)=TRIM(C287)))&gt;1,"",SUMPRODUCT(--(TRIM(C$3:C$818)=TRIM(C287))))</f>
        <v>2</v>
      </c>
      <c r="E287" s="31">
        <v>0.3738888888888889</v>
      </c>
      <c r="F287" s="2">
        <v>36</v>
      </c>
      <c r="G287" s="2">
        <v>2003</v>
      </c>
      <c r="H287" s="12">
        <f t="shared" si="5"/>
        <v>4.370728083209509</v>
      </c>
      <c r="R287" s="3" t="s">
        <v>1101</v>
      </c>
    </row>
    <row r="288" spans="1:18" ht="12.75">
      <c r="A288" s="3" t="s">
        <v>1092</v>
      </c>
      <c r="B288" s="2">
        <v>286</v>
      </c>
      <c r="C288" s="3" t="s">
        <v>149</v>
      </c>
      <c r="D288" s="2">
        <f>IF(SUMPRODUCT(--(TRIM(C$3:C288)=TRIM(C288)))&gt;1,"",SUMPRODUCT(--(TRIM(C$3:C$818)=TRIM(C288))))</f>
        <v>1</v>
      </c>
      <c r="E288" s="31">
        <v>0.3738888888888889</v>
      </c>
      <c r="F288" s="6">
        <v>39</v>
      </c>
      <c r="G288" s="6">
        <v>2004</v>
      </c>
      <c r="H288" s="12">
        <f t="shared" si="5"/>
        <v>4.370728083209509</v>
      </c>
      <c r="R288" s="3" t="s">
        <v>1101</v>
      </c>
    </row>
    <row r="289" spans="1:18" ht="12.75">
      <c r="A289" s="3" t="s">
        <v>1092</v>
      </c>
      <c r="B289" s="2">
        <v>287</v>
      </c>
      <c r="C289" s="3" t="s">
        <v>150</v>
      </c>
      <c r="D289" s="2">
        <f>IF(SUMPRODUCT(--(TRIM(C$3:C289)=TRIM(C289)))&gt;1,"",SUMPRODUCT(--(TRIM(C$3:C$818)=TRIM(C289))))</f>
        <v>1</v>
      </c>
      <c r="E289" s="31">
        <v>0.37401620370370375</v>
      </c>
      <c r="F289" s="6">
        <v>58</v>
      </c>
      <c r="G289" s="2">
        <v>2005</v>
      </c>
      <c r="H289" s="12">
        <f t="shared" si="5"/>
        <v>4.369240290886585</v>
      </c>
      <c r="R289" s="3" t="s">
        <v>1101</v>
      </c>
    </row>
    <row r="290" spans="1:18" ht="12.75">
      <c r="A290" s="3" t="s">
        <v>1091</v>
      </c>
      <c r="B290" s="2">
        <v>288</v>
      </c>
      <c r="C290" s="3" t="s">
        <v>151</v>
      </c>
      <c r="D290" s="2">
        <f>IF(SUMPRODUCT(--(TRIM(C$3:C290)=TRIM(C290)))&gt;1,"",SUMPRODUCT(--(TRIM(C$3:C$818)=TRIM(C290))))</f>
        <v>1</v>
      </c>
      <c r="E290" s="31">
        <v>0.37427083333333333</v>
      </c>
      <c r="F290" s="2">
        <v>58</v>
      </c>
      <c r="G290" s="2">
        <v>2007</v>
      </c>
      <c r="H290" s="12">
        <f t="shared" si="5"/>
        <v>4.366267742833287</v>
      </c>
      <c r="R290" s="3" t="s">
        <v>1101</v>
      </c>
    </row>
    <row r="291" spans="1:18" ht="12.75">
      <c r="A291" s="3" t="s">
        <v>1092</v>
      </c>
      <c r="B291" s="2">
        <v>289</v>
      </c>
      <c r="C291" s="3" t="s">
        <v>152</v>
      </c>
      <c r="D291" s="2">
        <f>IF(SUMPRODUCT(--(TRIM(C$3:C291)=TRIM(C291)))&gt;1,"",SUMPRODUCT(--(TRIM(C$3:C$818)=TRIM(C291))))</f>
        <v>5</v>
      </c>
      <c r="E291" s="31">
        <v>0.3743287037037037</v>
      </c>
      <c r="F291" s="6">
        <v>59</v>
      </c>
      <c r="G291" s="2">
        <v>2005</v>
      </c>
      <c r="H291" s="12">
        <f t="shared" si="5"/>
        <v>4.365592727722466</v>
      </c>
      <c r="R291" s="3" t="s">
        <v>1101</v>
      </c>
    </row>
    <row r="292" spans="1:18" ht="12.75">
      <c r="A292" s="3" t="s">
        <v>1092</v>
      </c>
      <c r="B292" s="2">
        <v>290</v>
      </c>
      <c r="C292" s="3" t="s">
        <v>153</v>
      </c>
      <c r="D292" s="2">
        <f>IF(SUMPRODUCT(--(TRIM(C$3:C292)=TRIM(C292)))&gt;1,"",SUMPRODUCT(--(TRIM(C$3:C$818)=TRIM(C292))))</f>
        <v>1</v>
      </c>
      <c r="E292" s="31">
        <v>0.3743402777777778</v>
      </c>
      <c r="F292" s="2">
        <v>37</v>
      </c>
      <c r="G292" s="2">
        <v>2003</v>
      </c>
      <c r="H292" s="12">
        <f t="shared" si="5"/>
        <v>4.365457749744921</v>
      </c>
      <c r="R292" s="3" t="s">
        <v>1101</v>
      </c>
    </row>
    <row r="293" spans="1:18" ht="12.75">
      <c r="A293" s="3" t="s">
        <v>1091</v>
      </c>
      <c r="B293" s="2">
        <v>291</v>
      </c>
      <c r="C293" s="3" t="s">
        <v>154</v>
      </c>
      <c r="D293" s="2">
        <f>IF(SUMPRODUCT(--(TRIM(C$3:C293)=TRIM(C293)))&gt;1,"",SUMPRODUCT(--(TRIM(C$3:C$818)=TRIM(C293))))</f>
        <v>1</v>
      </c>
      <c r="E293" s="31">
        <v>0.3743402777777778</v>
      </c>
      <c r="F293" s="2">
        <v>38</v>
      </c>
      <c r="G293" s="2">
        <v>2003</v>
      </c>
      <c r="H293" s="12">
        <f t="shared" si="5"/>
        <v>4.365457749744921</v>
      </c>
      <c r="R293" s="3" t="s">
        <v>1101</v>
      </c>
    </row>
    <row r="294" spans="1:18" ht="12.75">
      <c r="A294" s="3" t="s">
        <v>1091</v>
      </c>
      <c r="B294" s="2">
        <v>292</v>
      </c>
      <c r="C294" s="3" t="s">
        <v>155</v>
      </c>
      <c r="D294" s="2">
        <f>IF(SUMPRODUCT(--(TRIM(C$3:C294)=TRIM(C294)))&gt;1,"",SUMPRODUCT(--(TRIM(C$3:C$818)=TRIM(C294))))</f>
      </c>
      <c r="E294" s="31">
        <v>0.3743865740740741</v>
      </c>
      <c r="F294" s="2">
        <v>32</v>
      </c>
      <c r="G294" s="2">
        <v>2002</v>
      </c>
      <c r="H294" s="12">
        <f t="shared" si="5"/>
        <v>4.364917921291</v>
      </c>
      <c r="R294" s="3" t="s">
        <v>1101</v>
      </c>
    </row>
    <row r="295" spans="1:18" ht="12.75">
      <c r="A295" s="3" t="s">
        <v>1091</v>
      </c>
      <c r="B295" s="2">
        <v>293</v>
      </c>
      <c r="C295" s="3" t="s">
        <v>156</v>
      </c>
      <c r="D295" s="2">
        <f>IF(SUMPRODUCT(--(TRIM(C$3:C295)=TRIM(C295)))&gt;1,"",SUMPRODUCT(--(TRIM(C$3:C$818)=TRIM(C295))))</f>
        <v>1</v>
      </c>
      <c r="E295" s="31">
        <v>0.3743865740740741</v>
      </c>
      <c r="F295" s="2">
        <v>33</v>
      </c>
      <c r="G295" s="2">
        <v>2002</v>
      </c>
      <c r="H295" s="12">
        <f t="shared" si="5"/>
        <v>4.364917921291</v>
      </c>
      <c r="R295" s="3" t="s">
        <v>1101</v>
      </c>
    </row>
    <row r="296" spans="1:18" ht="12.75">
      <c r="A296" s="3" t="s">
        <v>1091</v>
      </c>
      <c r="B296" s="2">
        <v>294</v>
      </c>
      <c r="C296" s="3" t="s">
        <v>157</v>
      </c>
      <c r="D296" s="2">
        <f>IF(SUMPRODUCT(--(TRIM(C$3:C296)=TRIM(C296)))&gt;1,"",SUMPRODUCT(--(TRIM(C$3:C$818)=TRIM(C296))))</f>
      </c>
      <c r="E296" s="31">
        <v>0.3744791666666667</v>
      </c>
      <c r="F296" s="2">
        <v>39</v>
      </c>
      <c r="G296" s="2">
        <v>2003</v>
      </c>
      <c r="H296" s="12">
        <f t="shared" si="5"/>
        <v>4.3638386648122385</v>
      </c>
      <c r="R296" s="3" t="s">
        <v>1101</v>
      </c>
    </row>
    <row r="297" spans="1:18" ht="12.75">
      <c r="A297" s="3" t="s">
        <v>1092</v>
      </c>
      <c r="B297" s="2">
        <v>295</v>
      </c>
      <c r="C297" s="3" t="s">
        <v>158</v>
      </c>
      <c r="D297" s="2">
        <f>IF(SUMPRODUCT(--(TRIM(C$3:C297)=TRIM(C297)))&gt;1,"",SUMPRODUCT(--(TRIM(C$3:C$818)=TRIM(C297))))</f>
        <v>1</v>
      </c>
      <c r="E297" s="31">
        <v>0.37453703703703706</v>
      </c>
      <c r="F297" s="6">
        <v>40</v>
      </c>
      <c r="G297" s="6">
        <v>2004</v>
      </c>
      <c r="H297" s="12">
        <f t="shared" si="5"/>
        <v>4.363164400494437</v>
      </c>
      <c r="R297" s="3" t="s">
        <v>1101</v>
      </c>
    </row>
    <row r="298" spans="1:18" ht="12.75">
      <c r="A298" s="3" t="s">
        <v>1091</v>
      </c>
      <c r="B298" s="2">
        <v>296</v>
      </c>
      <c r="C298" s="3" t="s">
        <v>120</v>
      </c>
      <c r="D298" s="2">
        <f>IF(SUMPRODUCT(--(TRIM(C$3:C298)=TRIM(C298)))&gt;1,"",SUMPRODUCT(--(TRIM(C$3:C$818)=TRIM(C298))))</f>
      </c>
      <c r="E298" s="31">
        <v>0.375</v>
      </c>
      <c r="F298" s="2">
        <v>34</v>
      </c>
      <c r="G298" s="2">
        <v>2002</v>
      </c>
      <c r="H298" s="12">
        <f t="shared" si="5"/>
        <v>4.357777777777778</v>
      </c>
      <c r="R298" s="3" t="s">
        <v>1101</v>
      </c>
    </row>
    <row r="299" spans="1:18" ht="12.75">
      <c r="A299" s="3" t="s">
        <v>1091</v>
      </c>
      <c r="B299" s="2">
        <v>297</v>
      </c>
      <c r="C299" s="3" t="s">
        <v>159</v>
      </c>
      <c r="D299" s="2">
        <f>IF(SUMPRODUCT(--(TRIM(C$3:C299)=TRIM(C299)))&gt;1,"",SUMPRODUCT(--(TRIM(C$3:C$818)=TRIM(C299))))</f>
        <v>1</v>
      </c>
      <c r="E299" s="31">
        <v>0.375</v>
      </c>
      <c r="F299" s="2">
        <v>35</v>
      </c>
      <c r="G299" s="2">
        <v>2002</v>
      </c>
      <c r="H299" s="12">
        <f t="shared" si="5"/>
        <v>4.357777777777778</v>
      </c>
      <c r="R299" s="3" t="s">
        <v>1101</v>
      </c>
    </row>
    <row r="300" spans="1:18" ht="12.75">
      <c r="A300" s="3" t="s">
        <v>1092</v>
      </c>
      <c r="B300" s="2">
        <v>298</v>
      </c>
      <c r="C300" s="3" t="s">
        <v>160</v>
      </c>
      <c r="D300" s="2">
        <f>IF(SUMPRODUCT(--(TRIM(C$3:C300)=TRIM(C300)))&gt;1,"",SUMPRODUCT(--(TRIM(C$3:C$818)=TRIM(C300))))</f>
        <v>1</v>
      </c>
      <c r="E300" s="31">
        <v>0.37524305555555554</v>
      </c>
      <c r="F300" s="2">
        <v>59</v>
      </c>
      <c r="G300" s="2">
        <v>2007</v>
      </c>
      <c r="H300" s="12">
        <f t="shared" si="5"/>
        <v>4.354955121680392</v>
      </c>
      <c r="R300" s="3" t="s">
        <v>1101</v>
      </c>
    </row>
    <row r="301" spans="1:18" ht="12.75">
      <c r="A301" s="3" t="s">
        <v>1091</v>
      </c>
      <c r="B301" s="2">
        <v>299</v>
      </c>
      <c r="C301" s="3" t="s">
        <v>161</v>
      </c>
      <c r="D301" s="2">
        <f>IF(SUMPRODUCT(--(TRIM(C$3:C301)=TRIM(C301)))&gt;1,"",SUMPRODUCT(--(TRIM(C$3:C$818)=TRIM(C301))))</f>
        <v>2</v>
      </c>
      <c r="E301" s="31">
        <v>0.37540509259259264</v>
      </c>
      <c r="F301" s="2">
        <v>36</v>
      </c>
      <c r="G301" s="2">
        <v>2002</v>
      </c>
      <c r="H301" s="12">
        <f t="shared" si="5"/>
        <v>4.353075381532295</v>
      </c>
      <c r="R301" s="3" t="s">
        <v>1101</v>
      </c>
    </row>
    <row r="302" spans="1:18" ht="12.75">
      <c r="A302" s="3" t="s">
        <v>1091</v>
      </c>
      <c r="B302" s="2">
        <v>300</v>
      </c>
      <c r="C302" s="3" t="s">
        <v>111</v>
      </c>
      <c r="D302" s="2">
        <f>IF(SUMPRODUCT(--(TRIM(C$3:C302)=TRIM(C302)))&gt;1,"",SUMPRODUCT(--(TRIM(C$3:C$818)=TRIM(C302))))</f>
      </c>
      <c r="E302" s="31">
        <v>0.3756712962962963</v>
      </c>
      <c r="F302" s="6">
        <v>41</v>
      </c>
      <c r="G302" s="6">
        <v>2004</v>
      </c>
      <c r="H302" s="12">
        <f t="shared" si="5"/>
        <v>4.349990757286339</v>
      </c>
      <c r="R302" s="3" t="s">
        <v>1101</v>
      </c>
    </row>
    <row r="303" spans="1:18" ht="12.75">
      <c r="A303" s="3" t="s">
        <v>1091</v>
      </c>
      <c r="B303" s="2">
        <v>301</v>
      </c>
      <c r="C303" s="3" t="s">
        <v>162</v>
      </c>
      <c r="D303" s="2">
        <f>IF(SUMPRODUCT(--(TRIM(C$3:C303)=TRIM(C303)))&gt;1,"",SUMPRODUCT(--(TRIM(C$3:C$818)=TRIM(C303))))</f>
        <v>1</v>
      </c>
      <c r="E303" s="31">
        <v>0.37592592592592594</v>
      </c>
      <c r="F303" s="6">
        <v>42</v>
      </c>
      <c r="G303" s="6">
        <v>2004</v>
      </c>
      <c r="H303" s="12">
        <f t="shared" si="5"/>
        <v>4.34704433497537</v>
      </c>
      <c r="R303" s="3" t="s">
        <v>1101</v>
      </c>
    </row>
    <row r="304" spans="1:18" ht="12.75">
      <c r="A304" s="3" t="s">
        <v>1092</v>
      </c>
      <c r="B304" s="2">
        <v>302</v>
      </c>
      <c r="C304" s="3" t="s">
        <v>163</v>
      </c>
      <c r="D304" s="2">
        <f>IF(SUMPRODUCT(--(TRIM(C$3:C304)=TRIM(C304)))&gt;1,"",SUMPRODUCT(--(TRIM(C$3:C$818)=TRIM(C304))))</f>
        <v>1</v>
      </c>
      <c r="E304" s="31">
        <v>0.37596064814814817</v>
      </c>
      <c r="F304" s="2">
        <v>37</v>
      </c>
      <c r="G304" s="2">
        <v>2002</v>
      </c>
      <c r="H304" s="12">
        <f t="shared" si="5"/>
        <v>4.346642859341809</v>
      </c>
      <c r="R304" s="3" t="s">
        <v>1101</v>
      </c>
    </row>
    <row r="305" spans="1:18" ht="12.75">
      <c r="A305" s="3" t="s">
        <v>1091</v>
      </c>
      <c r="B305" s="2">
        <v>303</v>
      </c>
      <c r="C305" s="3" t="s">
        <v>164</v>
      </c>
      <c r="D305" s="2">
        <f>IF(SUMPRODUCT(--(TRIM(C$3:C305)=TRIM(C305)))&gt;1,"",SUMPRODUCT(--(TRIM(C$3:C$818)=TRIM(C305))))</f>
        <v>2</v>
      </c>
      <c r="E305" s="31">
        <v>0.3760532407407407</v>
      </c>
      <c r="F305" s="6">
        <v>43</v>
      </c>
      <c r="G305" s="6">
        <v>2004</v>
      </c>
      <c r="H305" s="12">
        <f t="shared" si="5"/>
        <v>4.345572620110185</v>
      </c>
      <c r="R305" s="3" t="s">
        <v>1101</v>
      </c>
    </row>
    <row r="306" spans="1:18" ht="12.75">
      <c r="A306" s="3" t="s">
        <v>1092</v>
      </c>
      <c r="B306" s="2">
        <v>304</v>
      </c>
      <c r="C306" s="3" t="s">
        <v>165</v>
      </c>
      <c r="D306" s="2">
        <f>IF(SUMPRODUCT(--(TRIM(C$3:C306)=TRIM(C306)))&gt;1,"",SUMPRODUCT(--(TRIM(C$3:C$818)=TRIM(C306))))</f>
        <v>2</v>
      </c>
      <c r="E306" s="31">
        <v>0.3762731481481481</v>
      </c>
      <c r="F306" s="2">
        <v>40</v>
      </c>
      <c r="G306" s="2">
        <v>2003</v>
      </c>
      <c r="H306" s="12">
        <f t="shared" si="5"/>
        <v>4.3430329129498615</v>
      </c>
      <c r="R306" s="3" t="s">
        <v>1101</v>
      </c>
    </row>
    <row r="307" spans="1:18" ht="12.75">
      <c r="A307" s="3" t="s">
        <v>1091</v>
      </c>
      <c r="B307" s="2">
        <v>305</v>
      </c>
      <c r="C307" s="3" t="s">
        <v>120</v>
      </c>
      <c r="D307" s="2">
        <f>IF(SUMPRODUCT(--(TRIM(C$3:C307)=TRIM(C307)))&gt;1,"",SUMPRODUCT(--(TRIM(C$3:C$818)=TRIM(C307))))</f>
      </c>
      <c r="E307" s="31">
        <v>0.37634259259259256</v>
      </c>
      <c r="F307" s="6">
        <v>44</v>
      </c>
      <c r="G307" s="6">
        <v>2004</v>
      </c>
      <c r="H307" s="12">
        <f t="shared" si="5"/>
        <v>4.342231516791734</v>
      </c>
      <c r="R307" s="3" t="s">
        <v>1101</v>
      </c>
    </row>
    <row r="308" spans="1:18" ht="12.75">
      <c r="A308" s="3" t="s">
        <v>1091</v>
      </c>
      <c r="B308" s="2">
        <v>306</v>
      </c>
      <c r="C308" s="3" t="s">
        <v>166</v>
      </c>
      <c r="D308" s="2">
        <f>IF(SUMPRODUCT(--(TRIM(C$3:C308)=TRIM(C308)))&gt;1,"",SUMPRODUCT(--(TRIM(C$3:C$818)=TRIM(C308))))</f>
        <v>3</v>
      </c>
      <c r="E308" s="31">
        <v>0.3763888888888889</v>
      </c>
      <c r="F308" s="2">
        <v>41</v>
      </c>
      <c r="G308" s="2">
        <v>2003</v>
      </c>
      <c r="H308" s="12">
        <f t="shared" si="5"/>
        <v>4.34169741697417</v>
      </c>
      <c r="R308" s="3" t="s">
        <v>1101</v>
      </c>
    </row>
    <row r="309" spans="1:18" ht="12.75">
      <c r="A309" s="3" t="s">
        <v>1092</v>
      </c>
      <c r="B309" s="2">
        <v>307</v>
      </c>
      <c r="C309" s="3" t="s">
        <v>167</v>
      </c>
      <c r="D309" s="2">
        <f>IF(SUMPRODUCT(--(TRIM(C$3:C309)=TRIM(C309)))&gt;1,"",SUMPRODUCT(--(TRIM(C$3:C$818)=TRIM(C309))))</f>
        <v>1</v>
      </c>
      <c r="E309" s="31">
        <v>0.37645833333333334</v>
      </c>
      <c r="F309" s="6">
        <v>60</v>
      </c>
      <c r="G309" s="2">
        <v>2005</v>
      </c>
      <c r="H309" s="12">
        <f t="shared" si="5"/>
        <v>4.340896513558384</v>
      </c>
      <c r="R309" s="3" t="s">
        <v>1101</v>
      </c>
    </row>
    <row r="310" spans="1:18" ht="12.75">
      <c r="A310" s="3" t="s">
        <v>1091</v>
      </c>
      <c r="B310" s="2">
        <v>308</v>
      </c>
      <c r="C310" s="3" t="s">
        <v>1138</v>
      </c>
      <c r="D310" s="2">
        <f>IF(SUMPRODUCT(--(TRIM(C$3:C310)=TRIM(C310)))&gt;1,"",SUMPRODUCT(--(TRIM(C$3:C$818)=TRIM(C310))))</f>
        <v>4</v>
      </c>
      <c r="E310" s="31">
        <v>0.3771527777777786</v>
      </c>
      <c r="F310" s="6">
        <v>67</v>
      </c>
      <c r="G310" s="2">
        <v>2008</v>
      </c>
      <c r="H310" s="12">
        <f t="shared" si="5"/>
        <v>4.332903700975869</v>
      </c>
      <c r="R310" s="3" t="s">
        <v>1101</v>
      </c>
    </row>
    <row r="311" spans="1:18" ht="12.75">
      <c r="A311" s="3" t="s">
        <v>1091</v>
      </c>
      <c r="B311" s="2">
        <v>309</v>
      </c>
      <c r="C311" s="3" t="s">
        <v>168</v>
      </c>
      <c r="D311" s="2">
        <f>IF(SUMPRODUCT(--(TRIM(C$3:C311)=TRIM(C311)))&gt;1,"",SUMPRODUCT(--(TRIM(C$3:C$818)=TRIM(C311))))</f>
        <v>1</v>
      </c>
      <c r="E311" s="31">
        <v>0.3771643518518519</v>
      </c>
      <c r="F311" s="6">
        <v>45</v>
      </c>
      <c r="G311" s="6">
        <v>2004</v>
      </c>
      <c r="H311" s="12">
        <f t="shared" si="5"/>
        <v>4.332770736796882</v>
      </c>
      <c r="R311" s="3" t="s">
        <v>1101</v>
      </c>
    </row>
    <row r="312" spans="1:18" ht="12.75">
      <c r="A312" s="3" t="s">
        <v>1091</v>
      </c>
      <c r="B312" s="2">
        <v>310</v>
      </c>
      <c r="C312" s="3" t="s">
        <v>169</v>
      </c>
      <c r="D312" s="2">
        <f>IF(SUMPRODUCT(--(TRIM(C$3:C312)=TRIM(C312)))&gt;1,"",SUMPRODUCT(--(TRIM(C$3:C$818)=TRIM(C312))))</f>
        <v>1</v>
      </c>
      <c r="E312" s="31">
        <v>0.3771643518518519</v>
      </c>
      <c r="F312" s="6">
        <v>46</v>
      </c>
      <c r="G312" s="6">
        <v>2004</v>
      </c>
      <c r="H312" s="12">
        <f t="shared" si="5"/>
        <v>4.332770736796882</v>
      </c>
      <c r="R312" s="3" t="s">
        <v>1101</v>
      </c>
    </row>
    <row r="313" spans="1:18" ht="12.75">
      <c r="A313" s="3" t="s">
        <v>1091</v>
      </c>
      <c r="B313" s="2">
        <v>312</v>
      </c>
      <c r="C313" s="3" t="s">
        <v>69</v>
      </c>
      <c r="D313" s="2">
        <f>IF(SUMPRODUCT(--(TRIM(C$3:C313)=TRIM(C313)))&gt;1,"",SUMPRODUCT(--(TRIM(C$3:C$818)=TRIM(C313))))</f>
      </c>
      <c r="E313" s="31">
        <v>0.3771643518518527</v>
      </c>
      <c r="F313" s="6">
        <v>68</v>
      </c>
      <c r="G313" s="2">
        <v>2008</v>
      </c>
      <c r="H313" s="12">
        <f t="shared" si="5"/>
        <v>4.332770736796872</v>
      </c>
      <c r="R313" s="3" t="s">
        <v>1101</v>
      </c>
    </row>
    <row r="314" spans="1:18" ht="12.75">
      <c r="A314" s="3" t="s">
        <v>1091</v>
      </c>
      <c r="B314" s="2">
        <v>311</v>
      </c>
      <c r="C314" s="3" t="s">
        <v>170</v>
      </c>
      <c r="D314" s="2">
        <f>IF(SUMPRODUCT(--(TRIM(C$3:C314)=TRIM(C314)))&gt;1,"",SUMPRODUCT(--(TRIM(C$3:C$818)=TRIM(C314))))</f>
        <v>1</v>
      </c>
      <c r="E314" s="31">
        <v>0.3773842592592593</v>
      </c>
      <c r="F314" s="6">
        <v>61</v>
      </c>
      <c r="G314" s="2">
        <v>2005</v>
      </c>
      <c r="H314" s="12">
        <f t="shared" si="5"/>
        <v>4.3302459669999385</v>
      </c>
      <c r="R314" s="3" t="s">
        <v>1101</v>
      </c>
    </row>
    <row r="315" spans="1:18" ht="12.75">
      <c r="A315" s="3" t="s">
        <v>1092</v>
      </c>
      <c r="B315" s="2">
        <v>313</v>
      </c>
      <c r="C315" s="3" t="s">
        <v>171</v>
      </c>
      <c r="D315" s="2">
        <f>IF(SUMPRODUCT(--(TRIM(C$3:C315)=TRIM(C315)))&gt;1,"",SUMPRODUCT(--(TRIM(C$3:C$818)=TRIM(C315))))</f>
        <v>1</v>
      </c>
      <c r="E315" s="31">
        <v>0.37776620370370373</v>
      </c>
      <c r="F315" s="6">
        <v>62</v>
      </c>
      <c r="G315" s="2">
        <v>2005</v>
      </c>
      <c r="H315" s="12">
        <f t="shared" si="5"/>
        <v>4.32586782683293</v>
      </c>
      <c r="R315" s="3" t="s">
        <v>1101</v>
      </c>
    </row>
    <row r="316" spans="1:18" ht="12.75">
      <c r="A316" s="3" t="s">
        <v>1091</v>
      </c>
      <c r="B316" s="2">
        <v>314</v>
      </c>
      <c r="C316" s="3" t="s">
        <v>207</v>
      </c>
      <c r="D316" s="2">
        <f>IF(SUMPRODUCT(--(TRIM(C$3:C316)=TRIM(C316)))&gt;1,"",SUMPRODUCT(--(TRIM(C$3:C$818)=TRIM(C316))))</f>
      </c>
      <c r="E316" s="31">
        <v>0.3780787037037046</v>
      </c>
      <c r="F316" s="6">
        <v>69</v>
      </c>
      <c r="G316" s="2">
        <v>2008</v>
      </c>
      <c r="H316" s="12">
        <f t="shared" si="5"/>
        <v>4.322292291679411</v>
      </c>
      <c r="R316" s="3" t="s">
        <v>1101</v>
      </c>
    </row>
    <row r="317" spans="1:18" ht="12.75">
      <c r="A317" s="3" t="s">
        <v>1091</v>
      </c>
      <c r="B317" s="2">
        <v>315</v>
      </c>
      <c r="C317" s="3" t="s">
        <v>172</v>
      </c>
      <c r="D317" s="2">
        <f>IF(SUMPRODUCT(--(TRIM(C$3:C317)=TRIM(C317)))&gt;1,"",SUMPRODUCT(--(TRIM(C$3:C$818)=TRIM(C317))))</f>
      </c>
      <c r="E317" s="31">
        <v>0.378125</v>
      </c>
      <c r="F317" s="2">
        <v>60</v>
      </c>
      <c r="G317" s="2">
        <v>2007</v>
      </c>
      <c r="H317" s="12">
        <f t="shared" si="5"/>
        <v>4.321763085399449</v>
      </c>
      <c r="R317" s="3" t="s">
        <v>1101</v>
      </c>
    </row>
    <row r="318" spans="1:18" ht="12.75">
      <c r="A318" s="3" t="s">
        <v>1091</v>
      </c>
      <c r="B318" s="2">
        <v>316</v>
      </c>
      <c r="C318" s="3" t="s">
        <v>173</v>
      </c>
      <c r="D318" s="2">
        <f>IF(SUMPRODUCT(--(TRIM(C$3:C318)=TRIM(C318)))&gt;1,"",SUMPRODUCT(--(TRIM(C$3:C$818)=TRIM(C318))))</f>
        <v>2</v>
      </c>
      <c r="E318" s="31">
        <v>0.3782407407407408</v>
      </c>
      <c r="F318" s="2">
        <v>38</v>
      </c>
      <c r="G318" s="2">
        <v>2002</v>
      </c>
      <c r="H318" s="12">
        <f t="shared" si="5"/>
        <v>4.320440636474907</v>
      </c>
      <c r="R318" s="3" t="s">
        <v>1101</v>
      </c>
    </row>
    <row r="319" spans="1:18" ht="12.75">
      <c r="A319" s="3" t="s">
        <v>1091</v>
      </c>
      <c r="B319" s="2">
        <v>317</v>
      </c>
      <c r="C319" s="3" t="s">
        <v>174</v>
      </c>
      <c r="D319" s="2">
        <f>IF(SUMPRODUCT(--(TRIM(C$3:C319)=TRIM(C319)))&gt;1,"",SUMPRODUCT(--(TRIM(C$3:C$818)=TRIM(C319))))</f>
        <v>1</v>
      </c>
      <c r="E319" s="31">
        <v>0.3782407407407408</v>
      </c>
      <c r="F319" s="2">
        <v>39</v>
      </c>
      <c r="G319" s="2">
        <v>2002</v>
      </c>
      <c r="H319" s="12">
        <f t="shared" si="5"/>
        <v>4.320440636474907</v>
      </c>
      <c r="R319" s="3" t="s">
        <v>1101</v>
      </c>
    </row>
    <row r="320" spans="1:18" ht="12.75">
      <c r="A320" s="3" t="s">
        <v>1091</v>
      </c>
      <c r="B320" s="2">
        <v>318</v>
      </c>
      <c r="C320" s="3" t="s">
        <v>337</v>
      </c>
      <c r="D320" s="2">
        <f>IF(SUMPRODUCT(--(TRIM(C$3:C320)=TRIM(C320)))&gt;1,"",SUMPRODUCT(--(TRIM(C$3:C$818)=TRIM(C320))))</f>
        <v>2</v>
      </c>
      <c r="E320" s="31">
        <v>0.3783333333333342</v>
      </c>
      <c r="F320" s="6">
        <v>70</v>
      </c>
      <c r="G320" s="2">
        <v>2008</v>
      </c>
      <c r="H320" s="12">
        <f t="shared" si="5"/>
        <v>4.319383259911884</v>
      </c>
      <c r="R320" s="3" t="s">
        <v>1101</v>
      </c>
    </row>
    <row r="321" spans="1:18" ht="12.75">
      <c r="A321" s="3" t="s">
        <v>1091</v>
      </c>
      <c r="B321" s="2">
        <v>319</v>
      </c>
      <c r="C321" s="3" t="s">
        <v>1139</v>
      </c>
      <c r="D321" s="2">
        <f>IF(SUMPRODUCT(--(TRIM(C$3:C321)=TRIM(C321)))&gt;1,"",SUMPRODUCT(--(TRIM(C$3:C$818)=TRIM(C321))))</f>
        <v>1</v>
      </c>
      <c r="E321" s="31">
        <v>0.37842592592592683</v>
      </c>
      <c r="F321" s="6">
        <v>71</v>
      </c>
      <c r="G321" s="2">
        <v>2008</v>
      </c>
      <c r="H321" s="12">
        <f t="shared" si="5"/>
        <v>4.3183264007829605</v>
      </c>
      <c r="R321" s="3" t="s">
        <v>1101</v>
      </c>
    </row>
    <row r="322" spans="1:18" ht="12.75">
      <c r="A322" s="3" t="s">
        <v>1092</v>
      </c>
      <c r="B322" s="2">
        <v>320</v>
      </c>
      <c r="C322" s="3" t="s">
        <v>175</v>
      </c>
      <c r="D322" s="2">
        <f>IF(SUMPRODUCT(--(TRIM(C$3:C322)=TRIM(C322)))&gt;1,"",SUMPRODUCT(--(TRIM(C$3:C$818)=TRIM(C322))))</f>
        <v>1</v>
      </c>
      <c r="E322" s="31">
        <v>0.3784490740740741</v>
      </c>
      <c r="F322" s="2">
        <v>42</v>
      </c>
      <c r="G322" s="2">
        <v>2003</v>
      </c>
      <c r="H322" s="12">
        <f t="shared" si="5"/>
        <v>4.318062266805309</v>
      </c>
      <c r="R322" s="3" t="s">
        <v>1101</v>
      </c>
    </row>
    <row r="323" spans="1:18" ht="12.75">
      <c r="A323" s="3" t="s">
        <v>1092</v>
      </c>
      <c r="B323" s="2">
        <v>321</v>
      </c>
      <c r="C323" s="3" t="s">
        <v>176</v>
      </c>
      <c r="D323" s="2">
        <f>IF(SUMPRODUCT(--(TRIM(C$3:C323)=TRIM(C323)))&gt;1,"",SUMPRODUCT(--(TRIM(C$3:C$818)=TRIM(C323))))</f>
        <v>1</v>
      </c>
      <c r="E323" s="31">
        <v>0.37858796296296293</v>
      </c>
      <c r="F323" s="2">
        <v>61</v>
      </c>
      <c r="G323" s="2">
        <v>2007</v>
      </c>
      <c r="H323" s="12">
        <f t="shared" si="5"/>
        <v>4.316478141241211</v>
      </c>
      <c r="R323" s="3" t="s">
        <v>1101</v>
      </c>
    </row>
    <row r="324" spans="1:18" ht="12.75">
      <c r="A324" s="3" t="s">
        <v>1091</v>
      </c>
      <c r="B324" s="2">
        <v>322</v>
      </c>
      <c r="C324" s="3" t="s">
        <v>177</v>
      </c>
      <c r="D324" s="2">
        <f>IF(SUMPRODUCT(--(TRIM(C$3:C324)=TRIM(C324)))&gt;1,"",SUMPRODUCT(--(TRIM(C$3:C$818)=TRIM(C324))))</f>
        <v>1</v>
      </c>
      <c r="E324" s="31">
        <v>0.37861111111111106</v>
      </c>
      <c r="F324" s="6">
        <v>47</v>
      </c>
      <c r="G324" s="6">
        <v>2004</v>
      </c>
      <c r="H324" s="12">
        <f aca="true" t="shared" si="6" ref="H324:H387">39.22/E324/24</f>
        <v>4.3162142333088775</v>
      </c>
      <c r="R324" s="3" t="s">
        <v>1101</v>
      </c>
    </row>
    <row r="325" spans="1:18" ht="12.75">
      <c r="A325" s="3" t="s">
        <v>1091</v>
      </c>
      <c r="B325" s="2">
        <v>323</v>
      </c>
      <c r="C325" s="3" t="s">
        <v>145</v>
      </c>
      <c r="D325" s="2">
        <f>IF(SUMPRODUCT(--(TRIM(C$3:C325)=TRIM(C325)))&gt;1,"",SUMPRODUCT(--(TRIM(C$3:C$818)=TRIM(C325))))</f>
      </c>
      <c r="E325" s="31">
        <v>0.3789351851851852</v>
      </c>
      <c r="F325" s="2">
        <v>43</v>
      </c>
      <c r="G325" s="2">
        <v>2003</v>
      </c>
      <c r="H325" s="12">
        <f t="shared" si="6"/>
        <v>4.312522907758093</v>
      </c>
      <c r="R325" s="3" t="s">
        <v>1101</v>
      </c>
    </row>
    <row r="326" spans="1:18" ht="12.75">
      <c r="A326" s="3" t="s">
        <v>1092</v>
      </c>
      <c r="B326" s="2">
        <v>324</v>
      </c>
      <c r="C326" s="3" t="s">
        <v>178</v>
      </c>
      <c r="D326" s="2">
        <f>IF(SUMPRODUCT(--(TRIM(C$3:C326)=TRIM(C326)))&gt;1,"",SUMPRODUCT(--(TRIM(C$3:C$818)=TRIM(C326))))</f>
        <v>1</v>
      </c>
      <c r="E326" s="31">
        <v>0.37898148148148153</v>
      </c>
      <c r="F326" s="2">
        <v>44</v>
      </c>
      <c r="G326" s="2">
        <v>2003</v>
      </c>
      <c r="H326" s="12">
        <f t="shared" si="6"/>
        <v>4.311996090886879</v>
      </c>
      <c r="R326" s="3" t="s">
        <v>1101</v>
      </c>
    </row>
    <row r="327" spans="1:18" ht="12.75">
      <c r="A327" s="3" t="s">
        <v>1091</v>
      </c>
      <c r="B327" s="2">
        <v>325</v>
      </c>
      <c r="C327" s="3" t="s">
        <v>179</v>
      </c>
      <c r="D327" s="2">
        <f>IF(SUMPRODUCT(--(TRIM(C$3:C327)=TRIM(C327)))&gt;1,"",SUMPRODUCT(--(TRIM(C$3:C$818)=TRIM(C327))))</f>
        <v>1</v>
      </c>
      <c r="E327" s="31">
        <v>0.37898148148148153</v>
      </c>
      <c r="F327" s="2">
        <v>45</v>
      </c>
      <c r="G327" s="2">
        <v>2003</v>
      </c>
      <c r="H327" s="12">
        <f t="shared" si="6"/>
        <v>4.311996090886879</v>
      </c>
      <c r="R327" s="3" t="s">
        <v>1101</v>
      </c>
    </row>
    <row r="328" spans="1:18" ht="12.75">
      <c r="A328" s="3" t="s">
        <v>1091</v>
      </c>
      <c r="B328" s="2">
        <v>326</v>
      </c>
      <c r="C328" s="3" t="s">
        <v>180</v>
      </c>
      <c r="D328" s="2">
        <f>IF(SUMPRODUCT(--(TRIM(C$3:C328)=TRIM(C328)))&gt;1,"",SUMPRODUCT(--(TRIM(C$3:C$818)=TRIM(C328))))</f>
        <v>2</v>
      </c>
      <c r="E328" s="31">
        <v>0.37899305555555557</v>
      </c>
      <c r="F328" s="6">
        <v>48</v>
      </c>
      <c r="G328" s="6">
        <v>2004</v>
      </c>
      <c r="H328" s="12">
        <f t="shared" si="6"/>
        <v>4.3118644067796605</v>
      </c>
      <c r="R328" s="3" t="s">
        <v>1101</v>
      </c>
    </row>
    <row r="329" spans="1:18" ht="12.75">
      <c r="A329" s="3" t="s">
        <v>1091</v>
      </c>
      <c r="B329" s="2">
        <v>327</v>
      </c>
      <c r="C329" s="3" t="s">
        <v>181</v>
      </c>
      <c r="D329" s="2">
        <f>IF(SUMPRODUCT(--(TRIM(C$3:C329)=TRIM(C329)))&gt;1,"",SUMPRODUCT(--(TRIM(C$3:C$818)=TRIM(C329))))</f>
        <v>1</v>
      </c>
      <c r="E329" s="31">
        <v>0.37900462962962966</v>
      </c>
      <c r="F329" s="6">
        <v>49</v>
      </c>
      <c r="G329" s="6">
        <v>2004</v>
      </c>
      <c r="H329" s="12">
        <f t="shared" si="6"/>
        <v>4.311732730715201</v>
      </c>
      <c r="R329" s="3" t="s">
        <v>1101</v>
      </c>
    </row>
    <row r="330" spans="1:18" ht="12.75">
      <c r="A330" s="3" t="s">
        <v>1092</v>
      </c>
      <c r="B330" s="2">
        <v>328</v>
      </c>
      <c r="C330" s="3" t="s">
        <v>182</v>
      </c>
      <c r="D330" s="2">
        <f>IF(SUMPRODUCT(--(TRIM(C$3:C330)=TRIM(C330)))&gt;1,"",SUMPRODUCT(--(TRIM(C$3:C$818)=TRIM(C330))))</f>
      </c>
      <c r="E330" s="31">
        <v>0.3791319444444445</v>
      </c>
      <c r="F330" s="6">
        <v>63</v>
      </c>
      <c r="G330" s="2">
        <v>2005</v>
      </c>
      <c r="H330" s="12">
        <f t="shared" si="6"/>
        <v>4.310284824617638</v>
      </c>
      <c r="R330" s="3" t="s">
        <v>1101</v>
      </c>
    </row>
    <row r="331" spans="1:18" ht="12.75">
      <c r="A331" s="3" t="s">
        <v>1092</v>
      </c>
      <c r="B331" s="2">
        <v>329</v>
      </c>
      <c r="C331" s="3" t="s">
        <v>183</v>
      </c>
      <c r="D331" s="2">
        <f>IF(SUMPRODUCT(--(TRIM(C$3:C331)=TRIM(C331)))&gt;1,"",SUMPRODUCT(--(TRIM(C$3:C$818)=TRIM(C331))))</f>
        <v>1</v>
      </c>
      <c r="E331" s="31">
        <v>0.37930555555555556</v>
      </c>
      <c r="F331" s="6">
        <v>64</v>
      </c>
      <c r="G331" s="2">
        <v>2005</v>
      </c>
      <c r="H331" s="12">
        <f t="shared" si="6"/>
        <v>4.308311973636031</v>
      </c>
      <c r="R331" s="3" t="s">
        <v>1101</v>
      </c>
    </row>
    <row r="332" spans="1:18" ht="12.75">
      <c r="A332" s="3" t="s">
        <v>1091</v>
      </c>
      <c r="B332" s="2">
        <v>330</v>
      </c>
      <c r="C332" s="3" t="s">
        <v>155</v>
      </c>
      <c r="D332" s="2">
        <f>IF(SUMPRODUCT(--(TRIM(C$3:C332)=TRIM(C332)))&gt;1,"",SUMPRODUCT(--(TRIM(C$3:C$818)=TRIM(C332))))</f>
      </c>
      <c r="E332" s="31">
        <v>0.37930555555555556</v>
      </c>
      <c r="F332" s="6">
        <v>65</v>
      </c>
      <c r="G332" s="2">
        <v>2005</v>
      </c>
      <c r="H332" s="12">
        <f t="shared" si="6"/>
        <v>4.308311973636031</v>
      </c>
      <c r="R332" s="3" t="s">
        <v>1101</v>
      </c>
    </row>
    <row r="333" spans="1:18" ht="12.75">
      <c r="A333" s="3" t="s">
        <v>1092</v>
      </c>
      <c r="B333" s="2">
        <v>331</v>
      </c>
      <c r="C333" s="3" t="s">
        <v>152</v>
      </c>
      <c r="D333" s="2">
        <f>IF(SUMPRODUCT(--(TRIM(C$3:C333)=TRIM(C333)))&gt;1,"",SUMPRODUCT(--(TRIM(C$3:C$818)=TRIM(C333))))</f>
      </c>
      <c r="E333" s="31">
        <v>0.3794097222222222</v>
      </c>
      <c r="F333" s="6">
        <v>50</v>
      </c>
      <c r="G333" s="6">
        <v>2004</v>
      </c>
      <c r="H333" s="12">
        <f t="shared" si="6"/>
        <v>4.307129129678778</v>
      </c>
      <c r="R333" s="3" t="s">
        <v>1101</v>
      </c>
    </row>
    <row r="334" spans="1:18" ht="12.75">
      <c r="A334" s="3" t="s">
        <v>1092</v>
      </c>
      <c r="B334" s="2">
        <v>332</v>
      </c>
      <c r="C334" s="3" t="s">
        <v>184</v>
      </c>
      <c r="D334" s="2">
        <f>IF(SUMPRODUCT(--(TRIM(C$3:C334)=TRIM(C334)))&gt;1,"",SUMPRODUCT(--(TRIM(C$3:C$818)=TRIM(C334))))</f>
        <v>1</v>
      </c>
      <c r="E334" s="31">
        <v>0.3795717592592592</v>
      </c>
      <c r="F334" s="2">
        <v>40</v>
      </c>
      <c r="G334" s="2">
        <v>2002</v>
      </c>
      <c r="H334" s="12">
        <f t="shared" si="6"/>
        <v>4.3052904406159485</v>
      </c>
      <c r="R334" s="3" t="s">
        <v>1101</v>
      </c>
    </row>
    <row r="335" spans="1:18" ht="12.75">
      <c r="A335" s="3" t="s">
        <v>1091</v>
      </c>
      <c r="B335" s="2">
        <v>333</v>
      </c>
      <c r="C335" s="3" t="s">
        <v>415</v>
      </c>
      <c r="D335" s="2">
        <f>IF(SUMPRODUCT(--(TRIM(C$3:C335)=TRIM(C335)))&gt;1,"",SUMPRODUCT(--(TRIM(C$3:C$818)=TRIM(C335))))</f>
        <v>2</v>
      </c>
      <c r="E335" s="31">
        <v>0.3795833333333342</v>
      </c>
      <c r="F335" s="6">
        <v>72</v>
      </c>
      <c r="G335" s="2">
        <v>2008</v>
      </c>
      <c r="H335" s="12">
        <f t="shared" si="6"/>
        <v>4.305159165751911</v>
      </c>
      <c r="R335" s="3" t="s">
        <v>1101</v>
      </c>
    </row>
    <row r="336" spans="1:18" ht="12.75">
      <c r="A336" s="3" t="s">
        <v>1091</v>
      </c>
      <c r="B336" s="2">
        <v>335</v>
      </c>
      <c r="C336" s="3" t="s">
        <v>185</v>
      </c>
      <c r="D336" s="2">
        <f>IF(SUMPRODUCT(--(TRIM(C$3:C336)=TRIM(C336)))&gt;1,"",SUMPRODUCT(--(TRIM(C$3:C$818)=TRIM(C336))))</f>
        <v>1</v>
      </c>
      <c r="E336" s="31">
        <v>0.38</v>
      </c>
      <c r="F336" s="2">
        <v>62</v>
      </c>
      <c r="G336" s="2">
        <v>2007</v>
      </c>
      <c r="H336" s="12">
        <f t="shared" si="6"/>
        <v>4.300438596491228</v>
      </c>
      <c r="R336" s="3" t="s">
        <v>1101</v>
      </c>
    </row>
    <row r="337" spans="1:18" ht="12.75">
      <c r="A337" s="3" t="s">
        <v>1091</v>
      </c>
      <c r="B337" s="2">
        <v>334</v>
      </c>
      <c r="C337" s="3" t="s">
        <v>186</v>
      </c>
      <c r="D337" s="2">
        <f>IF(SUMPRODUCT(--(TRIM(C$3:C337)=TRIM(C337)))&gt;1,"",SUMPRODUCT(--(TRIM(C$3:C$818)=TRIM(C337))))</f>
        <v>1</v>
      </c>
      <c r="E337" s="31">
        <v>0.38</v>
      </c>
      <c r="F337" s="2">
        <v>63</v>
      </c>
      <c r="G337" s="2">
        <v>2007</v>
      </c>
      <c r="H337" s="12">
        <f t="shared" si="6"/>
        <v>4.300438596491228</v>
      </c>
      <c r="R337" s="3" t="s">
        <v>1101</v>
      </c>
    </row>
    <row r="338" spans="1:18" ht="12.75">
      <c r="A338" s="3" t="s">
        <v>1091</v>
      </c>
      <c r="B338" s="2">
        <v>336</v>
      </c>
      <c r="C338" s="3" t="s">
        <v>93</v>
      </c>
      <c r="D338" s="2">
        <f>IF(SUMPRODUCT(--(TRIM(C$3:C338)=TRIM(C338)))&gt;1,"",SUMPRODUCT(--(TRIM(C$3:C$818)=TRIM(C338))))</f>
      </c>
      <c r="E338" s="31">
        <v>0.38013888888888886</v>
      </c>
      <c r="F338" s="2">
        <v>46</v>
      </c>
      <c r="G338" s="2">
        <v>2003</v>
      </c>
      <c r="H338" s="12">
        <f t="shared" si="6"/>
        <v>4.298867373036171</v>
      </c>
      <c r="R338" s="3" t="s">
        <v>1101</v>
      </c>
    </row>
    <row r="339" spans="1:18" ht="12.75">
      <c r="A339" s="3" t="s">
        <v>1092</v>
      </c>
      <c r="B339" s="2">
        <v>338</v>
      </c>
      <c r="C339" s="3" t="s">
        <v>91</v>
      </c>
      <c r="D339" s="2">
        <f>IF(SUMPRODUCT(--(TRIM(C$3:C339)=TRIM(C339)))&gt;1,"",SUMPRODUCT(--(TRIM(C$3:C$818)=TRIM(C339))))</f>
      </c>
      <c r="E339" s="31">
        <v>0.38013888888888886</v>
      </c>
      <c r="F339" s="2">
        <v>47</v>
      </c>
      <c r="G339" s="2">
        <v>2003</v>
      </c>
      <c r="H339" s="12">
        <f t="shared" si="6"/>
        <v>4.298867373036171</v>
      </c>
      <c r="R339" s="3" t="s">
        <v>1101</v>
      </c>
    </row>
    <row r="340" spans="1:18" ht="12.75">
      <c r="A340" s="3" t="s">
        <v>1092</v>
      </c>
      <c r="B340" s="2">
        <v>337</v>
      </c>
      <c r="C340" s="3" t="s">
        <v>1094</v>
      </c>
      <c r="D340" s="2">
        <f>IF(SUMPRODUCT(--(TRIM(C$3:C340)=TRIM(C340)))&gt;1,"",SUMPRODUCT(--(TRIM(C$3:C$818)=TRIM(C340))))</f>
        <v>2</v>
      </c>
      <c r="E340" s="31">
        <v>0.3803472222222222</v>
      </c>
      <c r="F340" s="2">
        <v>48</v>
      </c>
      <c r="G340" s="2">
        <v>2003</v>
      </c>
      <c r="H340" s="12">
        <f t="shared" si="6"/>
        <v>4.296512689428519</v>
      </c>
      <c r="R340" s="3" t="s">
        <v>1101</v>
      </c>
    </row>
    <row r="341" spans="1:18" ht="12.75">
      <c r="A341" s="3" t="s">
        <v>1091</v>
      </c>
      <c r="B341" s="2">
        <v>339</v>
      </c>
      <c r="C341" s="3" t="s">
        <v>187</v>
      </c>
      <c r="D341" s="2">
        <f>IF(SUMPRODUCT(--(TRIM(C$3:C341)=TRIM(C341)))&gt;1,"",SUMPRODUCT(--(TRIM(C$3:C$818)=TRIM(C341))))</f>
        <v>1</v>
      </c>
      <c r="E341" s="31">
        <v>0.38047453703703704</v>
      </c>
      <c r="F341" s="2">
        <v>64</v>
      </c>
      <c r="G341" s="2">
        <v>2007</v>
      </c>
      <c r="H341" s="12">
        <f t="shared" si="6"/>
        <v>4.2950749855504515</v>
      </c>
      <c r="R341" s="3" t="s">
        <v>1101</v>
      </c>
    </row>
    <row r="342" spans="1:18" ht="12.75">
      <c r="A342" s="3" t="s">
        <v>1092</v>
      </c>
      <c r="B342" s="2">
        <v>340</v>
      </c>
      <c r="C342" s="3" t="s">
        <v>1140</v>
      </c>
      <c r="D342" s="2">
        <f>IF(SUMPRODUCT(--(TRIM(C$3:C342)=TRIM(C342)))&gt;1,"",SUMPRODUCT(--(TRIM(C$3:C$818)=TRIM(C342))))</f>
        <v>1</v>
      </c>
      <c r="E342" s="31">
        <v>0.3805787037037046</v>
      </c>
      <c r="F342" s="6">
        <v>73</v>
      </c>
      <c r="G342" s="2">
        <v>2008</v>
      </c>
      <c r="H342" s="12">
        <f t="shared" si="6"/>
        <v>4.293899397846836</v>
      </c>
      <c r="R342" s="3" t="s">
        <v>1101</v>
      </c>
    </row>
    <row r="343" spans="1:18" ht="12.75">
      <c r="A343" s="3" t="s">
        <v>1092</v>
      </c>
      <c r="B343" s="2">
        <v>341</v>
      </c>
      <c r="C343" s="3" t="s">
        <v>90</v>
      </c>
      <c r="D343" s="2">
        <f>IF(SUMPRODUCT(--(TRIM(C$3:C343)=TRIM(C343)))&gt;1,"",SUMPRODUCT(--(TRIM(C$3:C$818)=TRIM(C343))))</f>
      </c>
      <c r="E343" s="31">
        <v>0.3806481481481481</v>
      </c>
      <c r="F343" s="6">
        <v>51</v>
      </c>
      <c r="G343" s="6">
        <v>2004</v>
      </c>
      <c r="H343" s="12">
        <f t="shared" si="6"/>
        <v>4.293116030162977</v>
      </c>
      <c r="R343" s="3" t="s">
        <v>1101</v>
      </c>
    </row>
    <row r="344" spans="1:18" ht="12.75">
      <c r="A344" s="3" t="s">
        <v>1091</v>
      </c>
      <c r="B344" s="2">
        <v>342</v>
      </c>
      <c r="C344" s="3" t="s">
        <v>188</v>
      </c>
      <c r="D344" s="2">
        <f>IF(SUMPRODUCT(--(TRIM(C$3:C344)=TRIM(C344)))&gt;1,"",SUMPRODUCT(--(TRIM(C$3:C$818)=TRIM(C344))))</f>
      </c>
      <c r="E344" s="31">
        <v>0.3806481481481481</v>
      </c>
      <c r="F344" s="6">
        <v>66</v>
      </c>
      <c r="G344" s="2">
        <v>2005</v>
      </c>
      <c r="H344" s="12">
        <f t="shared" si="6"/>
        <v>4.293116030162977</v>
      </c>
      <c r="R344" s="3" t="s">
        <v>1101</v>
      </c>
    </row>
    <row r="345" spans="1:18" ht="12.75">
      <c r="A345" s="3" t="s">
        <v>1091</v>
      </c>
      <c r="B345" s="2">
        <v>343</v>
      </c>
      <c r="C345" s="3" t="s">
        <v>189</v>
      </c>
      <c r="D345" s="2">
        <f>IF(SUMPRODUCT(--(TRIM(C$3:C345)=TRIM(C345)))&gt;1,"",SUMPRODUCT(--(TRIM(C$3:C$818)=TRIM(C345))))</f>
        <v>1</v>
      </c>
      <c r="E345" s="31">
        <v>0.3806481481481481</v>
      </c>
      <c r="F345" s="6">
        <v>67</v>
      </c>
      <c r="G345" s="2">
        <v>2005</v>
      </c>
      <c r="H345" s="12">
        <f t="shared" si="6"/>
        <v>4.293116030162977</v>
      </c>
      <c r="R345" s="3" t="s">
        <v>1101</v>
      </c>
    </row>
    <row r="346" spans="1:18" ht="12.75">
      <c r="A346" s="3" t="s">
        <v>1092</v>
      </c>
      <c r="B346" s="2">
        <v>344</v>
      </c>
      <c r="C346" s="3" t="s">
        <v>190</v>
      </c>
      <c r="D346" s="2">
        <f>IF(SUMPRODUCT(--(TRIM(C$3:C346)=TRIM(C346)))&gt;1,"",SUMPRODUCT(--(TRIM(C$3:C$818)=TRIM(C346))))</f>
        <v>2</v>
      </c>
      <c r="E346" s="31">
        <v>0.3807175925925926</v>
      </c>
      <c r="F346" s="2">
        <v>41</v>
      </c>
      <c r="G346" s="2">
        <v>2002</v>
      </c>
      <c r="H346" s="12">
        <f t="shared" si="6"/>
        <v>4.292332948258041</v>
      </c>
      <c r="R346" s="3" t="s">
        <v>1101</v>
      </c>
    </row>
    <row r="347" spans="1:18" ht="12.75">
      <c r="A347" s="3" t="s">
        <v>1092</v>
      </c>
      <c r="B347" s="2">
        <v>345</v>
      </c>
      <c r="C347" s="3" t="s">
        <v>191</v>
      </c>
      <c r="D347" s="2">
        <f>IF(SUMPRODUCT(--(TRIM(C$3:C347)=TRIM(C347)))&gt;1,"",SUMPRODUCT(--(TRIM(C$3:C$818)=TRIM(C347))))</f>
        <v>2</v>
      </c>
      <c r="E347" s="31">
        <v>0.3807175925925926</v>
      </c>
      <c r="F347" s="2">
        <v>42</v>
      </c>
      <c r="G347" s="2">
        <v>2002</v>
      </c>
      <c r="H347" s="12">
        <f t="shared" si="6"/>
        <v>4.292332948258041</v>
      </c>
      <c r="R347" s="3" t="s">
        <v>1101</v>
      </c>
    </row>
    <row r="348" spans="1:18" ht="12.75">
      <c r="A348" s="3" t="s">
        <v>1092</v>
      </c>
      <c r="B348" s="2">
        <v>346</v>
      </c>
      <c r="C348" s="3" t="s">
        <v>322</v>
      </c>
      <c r="D348" s="2">
        <f>IF(SUMPRODUCT(--(TRIM(C$3:C348)=TRIM(C348)))&gt;1,"",SUMPRODUCT(--(TRIM(C$3:C$818)=TRIM(C348))))</f>
        <v>2</v>
      </c>
      <c r="E348" s="31">
        <v>0.38071759259259347</v>
      </c>
      <c r="F348" s="6">
        <v>74</v>
      </c>
      <c r="G348" s="2">
        <v>2008</v>
      </c>
      <c r="H348" s="12">
        <f t="shared" si="6"/>
        <v>4.292332948258031</v>
      </c>
      <c r="R348" s="3" t="s">
        <v>1101</v>
      </c>
    </row>
    <row r="349" spans="1:18" ht="12.75">
      <c r="A349" s="3" t="s">
        <v>1091</v>
      </c>
      <c r="B349" s="2">
        <v>347</v>
      </c>
      <c r="C349" s="3" t="s">
        <v>192</v>
      </c>
      <c r="D349" s="2">
        <f>IF(SUMPRODUCT(--(TRIM(C$3:C349)=TRIM(C349)))&gt;1,"",SUMPRODUCT(--(TRIM(C$3:C$818)=TRIM(C349))))</f>
      </c>
      <c r="E349" s="31">
        <v>0.38083333333333336</v>
      </c>
      <c r="F349" s="6">
        <v>52</v>
      </c>
      <c r="G349" s="6">
        <v>2004</v>
      </c>
      <c r="H349" s="12">
        <f t="shared" si="6"/>
        <v>4.291028446389496</v>
      </c>
      <c r="R349" s="3" t="s">
        <v>1101</v>
      </c>
    </row>
    <row r="350" spans="1:18" ht="12.75">
      <c r="A350" s="3" t="s">
        <v>1092</v>
      </c>
      <c r="B350" s="2">
        <v>348</v>
      </c>
      <c r="C350" s="3" t="s">
        <v>193</v>
      </c>
      <c r="D350" s="2">
        <f>IF(SUMPRODUCT(--(TRIM(C$3:C350)=TRIM(C350)))&gt;1,"",SUMPRODUCT(--(TRIM(C$3:C$818)=TRIM(C350))))</f>
        <v>2</v>
      </c>
      <c r="E350" s="31">
        <v>0.38083333333333336</v>
      </c>
      <c r="F350" s="6">
        <v>53</v>
      </c>
      <c r="G350" s="6">
        <v>2004</v>
      </c>
      <c r="H350" s="12">
        <f t="shared" si="6"/>
        <v>4.291028446389496</v>
      </c>
      <c r="R350" s="3" t="s">
        <v>1101</v>
      </c>
    </row>
    <row r="351" spans="1:18" ht="12.75">
      <c r="A351" s="3" t="s">
        <v>1091</v>
      </c>
      <c r="B351" s="2">
        <v>349</v>
      </c>
      <c r="C351" s="3" t="s">
        <v>194</v>
      </c>
      <c r="D351" s="2">
        <f>IF(SUMPRODUCT(--(TRIM(C$3:C351)=TRIM(C351)))&gt;1,"",SUMPRODUCT(--(TRIM(C$3:C$818)=TRIM(C351))))</f>
        <v>1</v>
      </c>
      <c r="E351" s="31">
        <v>0.38083333333333336</v>
      </c>
      <c r="F351" s="6">
        <v>54</v>
      </c>
      <c r="G351" s="6">
        <v>2004</v>
      </c>
      <c r="H351" s="12">
        <f t="shared" si="6"/>
        <v>4.291028446389496</v>
      </c>
      <c r="R351" s="3" t="s">
        <v>1101</v>
      </c>
    </row>
    <row r="352" spans="1:18" ht="12.75">
      <c r="A352" s="3" t="s">
        <v>1091</v>
      </c>
      <c r="B352" s="2">
        <v>350</v>
      </c>
      <c r="C352" s="3" t="s">
        <v>195</v>
      </c>
      <c r="D352" s="2">
        <f>IF(SUMPRODUCT(--(TRIM(C$3:C352)=TRIM(C352)))&gt;1,"",SUMPRODUCT(--(TRIM(C$3:C$818)=TRIM(C352))))</f>
        <v>2</v>
      </c>
      <c r="E352" s="31">
        <v>0.38083333333333336</v>
      </c>
      <c r="F352" s="6">
        <v>55</v>
      </c>
      <c r="G352" s="6">
        <v>2004</v>
      </c>
      <c r="H352" s="12">
        <f t="shared" si="6"/>
        <v>4.291028446389496</v>
      </c>
      <c r="R352" s="3" t="s">
        <v>1101</v>
      </c>
    </row>
    <row r="353" spans="1:18" ht="12.75">
      <c r="A353" s="3" t="s">
        <v>1091</v>
      </c>
      <c r="B353" s="2">
        <v>351</v>
      </c>
      <c r="C353" s="3" t="s">
        <v>196</v>
      </c>
      <c r="D353" s="2">
        <f>IF(SUMPRODUCT(--(TRIM(C$3:C353)=TRIM(C353)))&gt;1,"",SUMPRODUCT(--(TRIM(C$3:C$818)=TRIM(C353))))</f>
      </c>
      <c r="E353" s="31">
        <v>0.38083333333333336</v>
      </c>
      <c r="F353" s="6">
        <v>56</v>
      </c>
      <c r="G353" s="6">
        <v>2004</v>
      </c>
      <c r="H353" s="12">
        <f t="shared" si="6"/>
        <v>4.291028446389496</v>
      </c>
      <c r="R353" s="3" t="s">
        <v>1101</v>
      </c>
    </row>
    <row r="354" spans="1:18" ht="12.75">
      <c r="A354" s="3" t="s">
        <v>1091</v>
      </c>
      <c r="B354" s="2">
        <v>352</v>
      </c>
      <c r="C354" s="3" t="s">
        <v>197</v>
      </c>
      <c r="D354" s="2">
        <f>IF(SUMPRODUCT(--(TRIM(C$3:C354)=TRIM(C354)))&gt;1,"",SUMPRODUCT(--(TRIM(C$3:C$818)=TRIM(C354))))</f>
        <v>1</v>
      </c>
      <c r="E354" s="31">
        <v>0.38130787037037034</v>
      </c>
      <c r="F354" s="6">
        <v>68</v>
      </c>
      <c r="G354" s="2">
        <v>2005</v>
      </c>
      <c r="H354" s="12">
        <f t="shared" si="6"/>
        <v>4.285688268325998</v>
      </c>
      <c r="R354" s="3" t="s">
        <v>1101</v>
      </c>
    </row>
    <row r="355" spans="1:18" ht="12.75">
      <c r="A355" s="3" t="s">
        <v>1091</v>
      </c>
      <c r="B355" s="2">
        <v>353</v>
      </c>
      <c r="C355" s="3" t="s">
        <v>198</v>
      </c>
      <c r="D355" s="2">
        <f>IF(SUMPRODUCT(--(TRIM(C$3:C355)=TRIM(C355)))&gt;1,"",SUMPRODUCT(--(TRIM(C$3:C$818)=TRIM(C355))))</f>
        <v>2</v>
      </c>
      <c r="E355" s="31">
        <v>0.38136574074074076</v>
      </c>
      <c r="F355" s="2">
        <v>65</v>
      </c>
      <c r="G355" s="2">
        <v>2007</v>
      </c>
      <c r="H355" s="12">
        <f t="shared" si="6"/>
        <v>4.285037936267071</v>
      </c>
      <c r="R355" s="3" t="s">
        <v>1101</v>
      </c>
    </row>
    <row r="356" spans="1:18" ht="12.75">
      <c r="A356" s="3" t="s">
        <v>1091</v>
      </c>
      <c r="B356" s="2">
        <v>354</v>
      </c>
      <c r="C356" s="3" t="s">
        <v>199</v>
      </c>
      <c r="D356" s="2">
        <f>IF(SUMPRODUCT(--(TRIM(C$3:C356)=TRIM(C356)))&gt;1,"",SUMPRODUCT(--(TRIM(C$3:C$818)=TRIM(C356))))</f>
        <v>1</v>
      </c>
      <c r="E356" s="31">
        <v>0.38149305555555557</v>
      </c>
      <c r="F356" s="2">
        <v>66</v>
      </c>
      <c r="G356" s="2">
        <v>2007</v>
      </c>
      <c r="H356" s="12">
        <f t="shared" si="6"/>
        <v>4.283607900245745</v>
      </c>
      <c r="R356" s="3" t="s">
        <v>1101</v>
      </c>
    </row>
    <row r="357" spans="1:18" ht="12.75">
      <c r="A357" s="3" t="s">
        <v>1091</v>
      </c>
      <c r="B357" s="2">
        <v>355</v>
      </c>
      <c r="C357" s="3" t="s">
        <v>200</v>
      </c>
      <c r="D357" s="2">
        <f>IF(SUMPRODUCT(--(TRIM(C$3:C357)=TRIM(C357)))&gt;1,"",SUMPRODUCT(--(TRIM(C$3:C$818)=TRIM(C357))))</f>
        <v>2</v>
      </c>
      <c r="E357" s="31">
        <v>0.3817361111111111</v>
      </c>
      <c r="F357" s="2">
        <v>67</v>
      </c>
      <c r="G357" s="2">
        <v>2007</v>
      </c>
      <c r="H357" s="12">
        <f t="shared" si="6"/>
        <v>4.280880480261961</v>
      </c>
      <c r="R357" s="3" t="s">
        <v>1101</v>
      </c>
    </row>
    <row r="358" spans="1:18" ht="12.75">
      <c r="A358" s="3" t="s">
        <v>1091</v>
      </c>
      <c r="B358" s="2">
        <v>356</v>
      </c>
      <c r="C358" s="3" t="s">
        <v>67</v>
      </c>
      <c r="D358" s="2">
        <f>IF(SUMPRODUCT(--(TRIM(C$3:C358)=TRIM(C358)))&gt;1,"",SUMPRODUCT(--(TRIM(C$3:C$818)=TRIM(C358))))</f>
      </c>
      <c r="E358" s="31">
        <v>0.38199074074074074</v>
      </c>
      <c r="F358" s="6">
        <v>57</v>
      </c>
      <c r="G358" s="6">
        <v>2004</v>
      </c>
      <c r="H358" s="12">
        <f t="shared" si="6"/>
        <v>4.278026905829596</v>
      </c>
      <c r="R358" s="3" t="s">
        <v>1101</v>
      </c>
    </row>
    <row r="359" spans="1:18" ht="12.75">
      <c r="A359" s="3" t="s">
        <v>1092</v>
      </c>
      <c r="B359" s="2">
        <v>357</v>
      </c>
      <c r="C359" s="3" t="s">
        <v>201</v>
      </c>
      <c r="D359" s="2">
        <f>IF(SUMPRODUCT(--(TRIM(C$3:C359)=TRIM(C359)))&gt;1,"",SUMPRODUCT(--(TRIM(C$3:C$818)=TRIM(C359))))</f>
        <v>2</v>
      </c>
      <c r="E359" s="31">
        <v>0.38265046296296307</v>
      </c>
      <c r="F359" s="2">
        <v>43</v>
      </c>
      <c r="G359" s="2">
        <v>2002</v>
      </c>
      <c r="H359" s="12">
        <f t="shared" si="6"/>
        <v>4.270651220471248</v>
      </c>
      <c r="R359" s="3" t="s">
        <v>1101</v>
      </c>
    </row>
    <row r="360" spans="1:18" ht="12.75">
      <c r="A360" s="3" t="s">
        <v>1091</v>
      </c>
      <c r="B360" s="2">
        <v>358</v>
      </c>
      <c r="C360" s="3" t="s">
        <v>180</v>
      </c>
      <c r="D360" s="2">
        <f>IF(SUMPRODUCT(--(TRIM(C$3:C360)=TRIM(C360)))&gt;1,"",SUMPRODUCT(--(TRIM(C$3:C$818)=TRIM(C360))))</f>
      </c>
      <c r="E360" s="31">
        <v>0.38305555555555554</v>
      </c>
      <c r="F360" s="2">
        <v>44</v>
      </c>
      <c r="G360" s="2">
        <v>2002</v>
      </c>
      <c r="H360" s="12">
        <f t="shared" si="6"/>
        <v>4.266134880348079</v>
      </c>
      <c r="R360" s="3" t="s">
        <v>1101</v>
      </c>
    </row>
    <row r="361" spans="1:18" ht="12.75">
      <c r="A361" s="3" t="s">
        <v>1091</v>
      </c>
      <c r="B361" s="2">
        <v>359</v>
      </c>
      <c r="C361" s="3" t="s">
        <v>202</v>
      </c>
      <c r="D361" s="2">
        <f>IF(SUMPRODUCT(--(TRIM(C$3:C361)=TRIM(C361)))&gt;1,"",SUMPRODUCT(--(TRIM(C$3:C$818)=TRIM(C361))))</f>
        <v>1</v>
      </c>
      <c r="E361" s="31">
        <v>0.3830671296296296</v>
      </c>
      <c r="F361" s="2">
        <v>45</v>
      </c>
      <c r="G361" s="2">
        <v>2002</v>
      </c>
      <c r="H361" s="12">
        <f t="shared" si="6"/>
        <v>4.266005982415325</v>
      </c>
      <c r="R361" s="3" t="s">
        <v>1101</v>
      </c>
    </row>
    <row r="362" spans="1:18" ht="12.75">
      <c r="A362" s="3" t="s">
        <v>1091</v>
      </c>
      <c r="B362" s="2">
        <v>360</v>
      </c>
      <c r="C362" s="3" t="s">
        <v>196</v>
      </c>
      <c r="D362" s="2">
        <f>IF(SUMPRODUCT(--(TRIM(C$3:C362)=TRIM(C362)))&gt;1,"",SUMPRODUCT(--(TRIM(C$3:C$818)=TRIM(C362))))</f>
      </c>
      <c r="E362" s="31">
        <v>0.3830671296296296</v>
      </c>
      <c r="F362" s="2">
        <v>46</v>
      </c>
      <c r="G362" s="2">
        <v>2002</v>
      </c>
      <c r="H362" s="12">
        <f t="shared" si="6"/>
        <v>4.266005982415325</v>
      </c>
      <c r="R362" s="3" t="s">
        <v>1101</v>
      </c>
    </row>
    <row r="363" spans="1:18" ht="12.75">
      <c r="A363" s="3" t="s">
        <v>1091</v>
      </c>
      <c r="B363" s="2">
        <v>361</v>
      </c>
      <c r="C363" s="3" t="s">
        <v>173</v>
      </c>
      <c r="D363" s="2">
        <f>IF(SUMPRODUCT(--(TRIM(C$3:C363)=TRIM(C363)))&gt;1,"",SUMPRODUCT(--(TRIM(C$3:C$818)=TRIM(C363))))</f>
      </c>
      <c r="E363" s="31">
        <v>0.3830787037037037</v>
      </c>
      <c r="F363" s="6">
        <v>58</v>
      </c>
      <c r="G363" s="6">
        <v>2004</v>
      </c>
      <c r="H363" s="12">
        <f t="shared" si="6"/>
        <v>4.2658770922714355</v>
      </c>
      <c r="R363" s="3" t="s">
        <v>1101</v>
      </c>
    </row>
    <row r="364" spans="1:18" ht="12.75">
      <c r="A364" s="3" t="s">
        <v>1092</v>
      </c>
      <c r="B364" s="2">
        <v>362</v>
      </c>
      <c r="C364" s="3" t="s">
        <v>52</v>
      </c>
      <c r="D364" s="2">
        <f>IF(SUMPRODUCT(--(TRIM(C$3:C364)=TRIM(C364)))&gt;1,"",SUMPRODUCT(--(TRIM(C$3:C$818)=TRIM(C364))))</f>
      </c>
      <c r="E364" s="31">
        <v>0.3830787037037037</v>
      </c>
      <c r="F364" s="6">
        <v>59</v>
      </c>
      <c r="G364" s="6">
        <v>2004</v>
      </c>
      <c r="H364" s="12">
        <f t="shared" si="6"/>
        <v>4.2658770922714355</v>
      </c>
      <c r="R364" s="3" t="s">
        <v>1101</v>
      </c>
    </row>
    <row r="365" spans="1:18" ht="12.75">
      <c r="A365" s="3" t="s">
        <v>1091</v>
      </c>
      <c r="B365" s="2">
        <v>363</v>
      </c>
      <c r="C365" s="3" t="s">
        <v>203</v>
      </c>
      <c r="D365" s="2">
        <f>IF(SUMPRODUCT(--(TRIM(C$3:C365)=TRIM(C365)))&gt;1,"",SUMPRODUCT(--(TRIM(C$3:C$818)=TRIM(C365))))</f>
        <v>1</v>
      </c>
      <c r="E365" s="31">
        <v>0.38359953703703703</v>
      </c>
      <c r="F365" s="2">
        <v>49</v>
      </c>
      <c r="G365" s="2">
        <v>2003</v>
      </c>
      <c r="H365" s="12">
        <f t="shared" si="6"/>
        <v>4.260085085840147</v>
      </c>
      <c r="R365" s="3" t="s">
        <v>1101</v>
      </c>
    </row>
    <row r="366" spans="1:18" ht="12.75">
      <c r="A366" s="3" t="s">
        <v>1091</v>
      </c>
      <c r="B366" s="2">
        <v>364</v>
      </c>
      <c r="C366" s="3" t="s">
        <v>204</v>
      </c>
      <c r="D366" s="2">
        <f>IF(SUMPRODUCT(--(TRIM(C$3:C366)=TRIM(C366)))&gt;1,"",SUMPRODUCT(--(TRIM(C$3:C$818)=TRIM(C366))))</f>
        <v>3</v>
      </c>
      <c r="E366" s="31">
        <v>0.3836458333333333</v>
      </c>
      <c r="F366" s="6">
        <v>69</v>
      </c>
      <c r="G366" s="2">
        <v>2005</v>
      </c>
      <c r="H366" s="12">
        <f t="shared" si="6"/>
        <v>4.259571001900625</v>
      </c>
      <c r="R366" s="3" t="s">
        <v>1101</v>
      </c>
    </row>
    <row r="367" spans="1:18" ht="12.75">
      <c r="A367" s="3" t="s">
        <v>1091</v>
      </c>
      <c r="B367" s="2">
        <v>365</v>
      </c>
      <c r="C367" s="3" t="s">
        <v>76</v>
      </c>
      <c r="D367" s="2">
        <f>IF(SUMPRODUCT(--(TRIM(C$3:C367)=TRIM(C367)))&gt;1,"",SUMPRODUCT(--(TRIM(C$3:C$818)=TRIM(C367))))</f>
      </c>
      <c r="E367" s="31">
        <v>0.38377314814814817</v>
      </c>
      <c r="F367" s="2">
        <v>47</v>
      </c>
      <c r="G367" s="2">
        <v>2002</v>
      </c>
      <c r="H367" s="12">
        <f t="shared" si="6"/>
        <v>4.258157910609808</v>
      </c>
      <c r="R367" s="3" t="s">
        <v>1101</v>
      </c>
    </row>
    <row r="368" spans="1:18" ht="12.75">
      <c r="A368" s="3" t="s">
        <v>1092</v>
      </c>
      <c r="B368" s="2">
        <v>366</v>
      </c>
      <c r="C368" s="3" t="s">
        <v>205</v>
      </c>
      <c r="D368" s="2">
        <f>IF(SUMPRODUCT(--(TRIM(C$3:C368)=TRIM(C368)))&gt;1,"",SUMPRODUCT(--(TRIM(C$3:C$818)=TRIM(C368))))</f>
        <v>1</v>
      </c>
      <c r="E368" s="31">
        <v>0.3841666666666667</v>
      </c>
      <c r="F368" s="2">
        <v>68</v>
      </c>
      <c r="G368" s="2">
        <v>2007</v>
      </c>
      <c r="H368" s="12">
        <f t="shared" si="6"/>
        <v>4.253796095444685</v>
      </c>
      <c r="R368" s="3" t="s">
        <v>1101</v>
      </c>
    </row>
    <row r="369" spans="1:18" ht="12.75">
      <c r="A369" s="3" t="s">
        <v>1091</v>
      </c>
      <c r="B369" s="2">
        <v>367</v>
      </c>
      <c r="C369" s="3" t="s">
        <v>85</v>
      </c>
      <c r="D369" s="2">
        <f>IF(SUMPRODUCT(--(TRIM(C$3:C369)=TRIM(C369)))&gt;1,"",SUMPRODUCT(--(TRIM(C$3:C$818)=TRIM(C369))))</f>
      </c>
      <c r="E369" s="31">
        <v>0.38420138888888894</v>
      </c>
      <c r="F369" s="2">
        <v>48</v>
      </c>
      <c r="G369" s="2">
        <v>2002</v>
      </c>
      <c r="H369" s="12">
        <f t="shared" si="6"/>
        <v>4.253411658382286</v>
      </c>
      <c r="R369" s="3" t="s">
        <v>1101</v>
      </c>
    </row>
    <row r="370" spans="1:18" ht="12.75">
      <c r="A370" s="3" t="s">
        <v>1092</v>
      </c>
      <c r="B370" s="2">
        <v>368</v>
      </c>
      <c r="C370" s="3" t="s">
        <v>206</v>
      </c>
      <c r="D370" s="2">
        <f>IF(SUMPRODUCT(--(TRIM(C$3:C370)=TRIM(C370)))&gt;1,"",SUMPRODUCT(--(TRIM(C$3:C$818)=TRIM(C370))))</f>
        <v>1</v>
      </c>
      <c r="E370" s="31">
        <v>0.38425925925925924</v>
      </c>
      <c r="F370" s="2">
        <v>49</v>
      </c>
      <c r="G370" s="2">
        <v>2002</v>
      </c>
      <c r="H370" s="12">
        <f t="shared" si="6"/>
        <v>4.25277108433735</v>
      </c>
      <c r="R370" s="3" t="s">
        <v>1101</v>
      </c>
    </row>
    <row r="371" spans="1:18" ht="12.75">
      <c r="A371" s="3" t="s">
        <v>1092</v>
      </c>
      <c r="B371" s="2">
        <v>369</v>
      </c>
      <c r="C371" s="3" t="s">
        <v>207</v>
      </c>
      <c r="D371" s="2">
        <f>IF(SUMPRODUCT(--(TRIM(C$3:C371)=TRIM(C371)))&gt;1,"",SUMPRODUCT(--(TRIM(C$3:C$818)=TRIM(C371))))</f>
      </c>
      <c r="E371" s="31">
        <v>0.3843865740740741</v>
      </c>
      <c r="F371" s="2">
        <v>69</v>
      </c>
      <c r="G371" s="2">
        <v>2007</v>
      </c>
      <c r="H371" s="12">
        <f t="shared" si="6"/>
        <v>4.251362500376381</v>
      </c>
      <c r="R371" s="3" t="s">
        <v>1101</v>
      </c>
    </row>
    <row r="372" spans="1:18" ht="12.75">
      <c r="A372" s="3" t="s">
        <v>1091</v>
      </c>
      <c r="B372" s="2">
        <v>370</v>
      </c>
      <c r="C372" s="3" t="s">
        <v>138</v>
      </c>
      <c r="D372" s="2">
        <f>IF(SUMPRODUCT(--(TRIM(C$3:C372)=TRIM(C372)))&gt;1,"",SUMPRODUCT(--(TRIM(C$3:C$818)=TRIM(C372))))</f>
      </c>
      <c r="E372" s="31">
        <v>0.38459490740740737</v>
      </c>
      <c r="F372" s="6">
        <v>60</v>
      </c>
      <c r="G372" s="6">
        <v>2004</v>
      </c>
      <c r="H372" s="12">
        <f t="shared" si="6"/>
        <v>4.249059556411568</v>
      </c>
      <c r="R372" s="3" t="s">
        <v>1101</v>
      </c>
    </row>
    <row r="373" spans="1:18" ht="12.75">
      <c r="A373" s="3" t="s">
        <v>1091</v>
      </c>
      <c r="B373" s="2">
        <v>371</v>
      </c>
      <c r="C373" s="3" t="s">
        <v>111</v>
      </c>
      <c r="D373" s="2">
        <f>IF(SUMPRODUCT(--(TRIM(C$3:C373)=TRIM(C373)))&gt;1,"",SUMPRODUCT(--(TRIM(C$3:C$818)=TRIM(C373))))</f>
      </c>
      <c r="E373" s="31">
        <v>0.384675925925926</v>
      </c>
      <c r="F373" s="2">
        <v>50</v>
      </c>
      <c r="G373" s="2">
        <v>2003</v>
      </c>
      <c r="H373" s="12">
        <f t="shared" si="6"/>
        <v>4.248164640750992</v>
      </c>
      <c r="R373" s="3" t="s">
        <v>1101</v>
      </c>
    </row>
    <row r="374" spans="1:18" ht="12.75">
      <c r="A374" s="3" t="s">
        <v>1091</v>
      </c>
      <c r="B374" s="2">
        <v>372</v>
      </c>
      <c r="C374" s="3" t="s">
        <v>1141</v>
      </c>
      <c r="D374" s="2">
        <f>IF(SUMPRODUCT(--(TRIM(C$3:C374)=TRIM(C374)))&gt;1,"",SUMPRODUCT(--(TRIM(C$3:C$818)=TRIM(C374))))</f>
        <v>1</v>
      </c>
      <c r="E374" s="31">
        <v>0.384699074074075</v>
      </c>
      <c r="F374" s="6">
        <v>75</v>
      </c>
      <c r="G374" s="2">
        <v>2008</v>
      </c>
      <c r="H374" s="12">
        <f t="shared" si="6"/>
        <v>4.247909019796608</v>
      </c>
      <c r="R374" s="3" t="s">
        <v>1101</v>
      </c>
    </row>
    <row r="375" spans="1:18" ht="12.75">
      <c r="A375" s="3" t="s">
        <v>1091</v>
      </c>
      <c r="B375" s="2">
        <v>373</v>
      </c>
      <c r="C375" s="3" t="s">
        <v>208</v>
      </c>
      <c r="D375" s="2">
        <f>IF(SUMPRODUCT(--(TRIM(C$3:C375)=TRIM(C375)))&gt;1,"",SUMPRODUCT(--(TRIM(C$3:C$818)=TRIM(C375))))</f>
        <v>2</v>
      </c>
      <c r="E375" s="31">
        <v>0.3847337962962963</v>
      </c>
      <c r="F375" s="6">
        <v>61</v>
      </c>
      <c r="G375" s="6">
        <v>2004</v>
      </c>
      <c r="H375" s="12">
        <f t="shared" si="6"/>
        <v>4.24752564603953</v>
      </c>
      <c r="R375" s="3" t="s">
        <v>1101</v>
      </c>
    </row>
    <row r="376" spans="1:18" ht="12.75">
      <c r="A376" s="3" t="s">
        <v>1092</v>
      </c>
      <c r="B376" s="2">
        <v>374</v>
      </c>
      <c r="C376" s="3" t="s">
        <v>209</v>
      </c>
      <c r="D376" s="2">
        <f>IF(SUMPRODUCT(--(TRIM(C$3:C376)=TRIM(C376)))&gt;1,"",SUMPRODUCT(--(TRIM(C$3:C$818)=TRIM(C376))))</f>
        <v>1</v>
      </c>
      <c r="E376" s="31">
        <v>0.3847453703703703</v>
      </c>
      <c r="F376" s="6">
        <v>62</v>
      </c>
      <c r="G376" s="6">
        <v>2004</v>
      </c>
      <c r="H376" s="12">
        <f t="shared" si="6"/>
        <v>4.24739787016425</v>
      </c>
      <c r="R376" s="3" t="s">
        <v>1101</v>
      </c>
    </row>
    <row r="377" spans="1:18" ht="12.75">
      <c r="A377" s="3" t="s">
        <v>1091</v>
      </c>
      <c r="B377" s="2">
        <v>375</v>
      </c>
      <c r="C377" s="3" t="s">
        <v>148</v>
      </c>
      <c r="D377" s="2">
        <f>IF(SUMPRODUCT(--(TRIM(C$3:C377)=TRIM(C377)))&gt;1,"",SUMPRODUCT(--(TRIM(C$3:C$818)=TRIM(C377))))</f>
      </c>
      <c r="E377" s="31">
        <v>0.38493055555555555</v>
      </c>
      <c r="F377" s="6">
        <v>63</v>
      </c>
      <c r="G377" s="6">
        <v>2004</v>
      </c>
      <c r="H377" s="12">
        <f t="shared" si="6"/>
        <v>4.24535450117265</v>
      </c>
      <c r="R377" s="3" t="s">
        <v>1101</v>
      </c>
    </row>
    <row r="378" spans="1:18" ht="12.75">
      <c r="A378" s="3" t="s">
        <v>1091</v>
      </c>
      <c r="B378" s="2">
        <v>376</v>
      </c>
      <c r="C378" s="3" t="s">
        <v>210</v>
      </c>
      <c r="D378" s="2">
        <f>IF(SUMPRODUCT(--(TRIM(C$3:C378)=TRIM(C378)))&gt;1,"",SUMPRODUCT(--(TRIM(C$3:C$818)=TRIM(C378))))</f>
      </c>
      <c r="E378" s="31">
        <v>0.3849652777777777</v>
      </c>
      <c r="F378" s="6">
        <v>70</v>
      </c>
      <c r="G378" s="2">
        <v>2005</v>
      </c>
      <c r="H378" s="12">
        <f t="shared" si="6"/>
        <v>4.244971588346712</v>
      </c>
      <c r="R378" s="3" t="s">
        <v>1101</v>
      </c>
    </row>
    <row r="379" spans="1:18" ht="12.75">
      <c r="A379" s="3" t="s">
        <v>1091</v>
      </c>
      <c r="B379" s="2">
        <v>377</v>
      </c>
      <c r="C379" s="3" t="s">
        <v>1142</v>
      </c>
      <c r="D379" s="2">
        <f>IF(SUMPRODUCT(--(TRIM(C$3:C379)=TRIM(C379)))&gt;1,"",SUMPRODUCT(--(TRIM(C$3:C$818)=TRIM(C379))))</f>
        <v>1</v>
      </c>
      <c r="E379" s="31">
        <v>0.385486111111112</v>
      </c>
      <c r="F379" s="6">
        <v>76</v>
      </c>
      <c r="G379" s="2">
        <v>2008</v>
      </c>
      <c r="H379" s="12">
        <f t="shared" si="6"/>
        <v>4.239236173662394</v>
      </c>
      <c r="R379" s="3" t="s">
        <v>1101</v>
      </c>
    </row>
    <row r="380" spans="1:18" ht="12.75">
      <c r="A380" s="3" t="s">
        <v>1091</v>
      </c>
      <c r="B380" s="2">
        <v>378</v>
      </c>
      <c r="C380" s="3" t="s">
        <v>200</v>
      </c>
      <c r="D380" s="2">
        <f>IF(SUMPRODUCT(--(TRIM(C$3:C380)=TRIM(C380)))&gt;1,"",SUMPRODUCT(--(TRIM(C$3:C$818)=TRIM(C380))))</f>
      </c>
      <c r="E380" s="31">
        <v>0.3856250000000009</v>
      </c>
      <c r="F380" s="6">
        <v>77</v>
      </c>
      <c r="G380" s="2">
        <v>2008</v>
      </c>
      <c r="H380" s="12">
        <f t="shared" si="6"/>
        <v>4.237709346299288</v>
      </c>
      <c r="R380" s="3" t="s">
        <v>1101</v>
      </c>
    </row>
    <row r="381" spans="1:18" ht="12.75">
      <c r="A381" s="3" t="s">
        <v>1091</v>
      </c>
      <c r="B381" s="2">
        <v>379</v>
      </c>
      <c r="C381" s="3" t="s">
        <v>1143</v>
      </c>
      <c r="D381" s="2">
        <f>IF(SUMPRODUCT(--(TRIM(C$3:C381)=TRIM(C381)))&gt;1,"",SUMPRODUCT(--(TRIM(C$3:C$818)=TRIM(C381))))</f>
        <v>1</v>
      </c>
      <c r="E381" s="31">
        <v>0.3857407407407416</v>
      </c>
      <c r="F381" s="6">
        <v>78</v>
      </c>
      <c r="G381" s="2">
        <v>2008</v>
      </c>
      <c r="H381" s="12">
        <f t="shared" si="6"/>
        <v>4.236437830052799</v>
      </c>
      <c r="R381" s="3" t="s">
        <v>1101</v>
      </c>
    </row>
    <row r="382" spans="1:18" ht="12.75">
      <c r="A382" s="3" t="s">
        <v>1091</v>
      </c>
      <c r="B382" s="2">
        <v>380</v>
      </c>
      <c r="C382" s="3" t="s">
        <v>125</v>
      </c>
      <c r="D382" s="2">
        <f>IF(SUMPRODUCT(--(TRIM(C$3:C382)=TRIM(C382)))&gt;1,"",SUMPRODUCT(--(TRIM(C$3:C$818)=TRIM(C382))))</f>
      </c>
      <c r="E382" s="31">
        <v>0.38584490740740746</v>
      </c>
      <c r="F382" s="6">
        <v>71</v>
      </c>
      <c r="G382" s="2">
        <v>2005</v>
      </c>
      <c r="H382" s="12">
        <f t="shared" si="6"/>
        <v>4.235294117647058</v>
      </c>
      <c r="R382" s="3" t="s">
        <v>1101</v>
      </c>
    </row>
    <row r="383" spans="1:18" ht="12.75">
      <c r="A383" s="3" t="s">
        <v>1092</v>
      </c>
      <c r="B383" s="2">
        <v>381</v>
      </c>
      <c r="C383" s="3" t="s">
        <v>211</v>
      </c>
      <c r="D383" s="2">
        <f>IF(SUMPRODUCT(--(TRIM(C$3:C383)=TRIM(C383)))&gt;1,"",SUMPRODUCT(--(TRIM(C$3:C$818)=TRIM(C383))))</f>
        <v>2</v>
      </c>
      <c r="E383" s="31">
        <v>0.38609953703703703</v>
      </c>
      <c r="F383" s="6">
        <v>72</v>
      </c>
      <c r="G383" s="2">
        <v>2005</v>
      </c>
      <c r="H383" s="12">
        <f t="shared" si="6"/>
        <v>4.232500974249827</v>
      </c>
      <c r="R383" s="3" t="s">
        <v>1101</v>
      </c>
    </row>
    <row r="384" spans="1:18" ht="12.75">
      <c r="A384" s="3" t="s">
        <v>1091</v>
      </c>
      <c r="B384" s="2">
        <v>382</v>
      </c>
      <c r="C384" s="3" t="s">
        <v>106</v>
      </c>
      <c r="D384" s="2">
        <f>IF(SUMPRODUCT(--(TRIM(C$3:C384)=TRIM(C384)))&gt;1,"",SUMPRODUCT(--(TRIM(C$3:C$818)=TRIM(C384))))</f>
      </c>
      <c r="E384" s="31">
        <v>0.3861342592592593</v>
      </c>
      <c r="F384" s="6">
        <v>64</v>
      </c>
      <c r="G384" s="6">
        <v>2004</v>
      </c>
      <c r="H384" s="12">
        <f t="shared" si="6"/>
        <v>4.23212037647623</v>
      </c>
      <c r="R384" s="3" t="s">
        <v>1101</v>
      </c>
    </row>
    <row r="385" spans="1:18" ht="12.75">
      <c r="A385" s="3" t="s">
        <v>1091</v>
      </c>
      <c r="B385" s="2">
        <v>383</v>
      </c>
      <c r="C385" s="3" t="s">
        <v>145</v>
      </c>
      <c r="D385" s="2">
        <f>IF(SUMPRODUCT(--(TRIM(C$3:C385)=TRIM(C385)))&gt;1,"",SUMPRODUCT(--(TRIM(C$3:C$818)=TRIM(C385))))</f>
      </c>
      <c r="E385" s="31">
        <v>0.3864930555555555</v>
      </c>
      <c r="F385" s="2">
        <v>70</v>
      </c>
      <c r="G385" s="2">
        <v>2007</v>
      </c>
      <c r="H385" s="12">
        <f t="shared" si="6"/>
        <v>4.228191537148504</v>
      </c>
      <c r="R385" s="3" t="s">
        <v>1101</v>
      </c>
    </row>
    <row r="386" spans="1:18" ht="12.75">
      <c r="A386" s="3" t="s">
        <v>1091</v>
      </c>
      <c r="B386" s="2">
        <v>384</v>
      </c>
      <c r="C386" s="3" t="s">
        <v>212</v>
      </c>
      <c r="D386" s="2">
        <f>IF(SUMPRODUCT(--(TRIM(C$3:C386)=TRIM(C386)))&gt;1,"",SUMPRODUCT(--(TRIM(C$3:C$818)=TRIM(C386))))</f>
        <v>1</v>
      </c>
      <c r="E386" s="31">
        <v>0.38650462962962967</v>
      </c>
      <c r="F386" s="2">
        <v>71</v>
      </c>
      <c r="G386" s="2">
        <v>2007</v>
      </c>
      <c r="H386" s="12">
        <f t="shared" si="6"/>
        <v>4.228064921842247</v>
      </c>
      <c r="R386" s="3" t="s">
        <v>1101</v>
      </c>
    </row>
    <row r="387" spans="1:18" ht="12.75">
      <c r="A387" s="3" t="s">
        <v>1092</v>
      </c>
      <c r="B387" s="2">
        <v>385</v>
      </c>
      <c r="C387" s="3" t="s">
        <v>90</v>
      </c>
      <c r="D387" s="2">
        <f>IF(SUMPRODUCT(--(TRIM(C$3:C387)=TRIM(C387)))&gt;1,"",SUMPRODUCT(--(TRIM(C$3:C$818)=TRIM(C387))))</f>
      </c>
      <c r="E387" s="31">
        <v>0.3865740740740741</v>
      </c>
      <c r="F387" s="2">
        <v>50</v>
      </c>
      <c r="G387" s="2">
        <v>2002</v>
      </c>
      <c r="H387" s="12">
        <f t="shared" si="6"/>
        <v>4.227305389221557</v>
      </c>
      <c r="R387" s="3" t="s">
        <v>1101</v>
      </c>
    </row>
    <row r="388" spans="1:18" ht="12.75">
      <c r="A388" s="3" t="s">
        <v>1091</v>
      </c>
      <c r="B388" s="2">
        <v>386</v>
      </c>
      <c r="C388" s="3" t="s">
        <v>213</v>
      </c>
      <c r="D388" s="2">
        <f>IF(SUMPRODUCT(--(TRIM(C$3:C388)=TRIM(C388)))&gt;1,"",SUMPRODUCT(--(TRIM(C$3:C$818)=TRIM(C388))))</f>
        <v>1</v>
      </c>
      <c r="E388" s="31">
        <v>0.38701388888888894</v>
      </c>
      <c r="F388" s="2">
        <v>72</v>
      </c>
      <c r="G388" s="2">
        <v>2007</v>
      </c>
      <c r="H388" s="12">
        <f aca="true" t="shared" si="7" ref="H388:H451">39.22/E388/24</f>
        <v>4.222501345774268</v>
      </c>
      <c r="R388" s="3" t="s">
        <v>1101</v>
      </c>
    </row>
    <row r="389" spans="1:18" ht="12.75">
      <c r="A389" s="3" t="s">
        <v>1092</v>
      </c>
      <c r="B389" s="2">
        <v>387</v>
      </c>
      <c r="C389" s="3" t="s">
        <v>516</v>
      </c>
      <c r="D389" s="2">
        <f>IF(SUMPRODUCT(--(TRIM(C$3:C389)=TRIM(C389)))&gt;1,"",SUMPRODUCT(--(TRIM(C$3:C$818)=TRIM(C389))))</f>
        <v>1</v>
      </c>
      <c r="E389" s="31">
        <v>0.387048611111112</v>
      </c>
      <c r="F389" s="6">
        <v>79</v>
      </c>
      <c r="G389" s="2">
        <v>2008</v>
      </c>
      <c r="H389" s="12">
        <f t="shared" si="7"/>
        <v>4.222122544182281</v>
      </c>
      <c r="R389" s="3" t="s">
        <v>1101</v>
      </c>
    </row>
    <row r="390" spans="1:18" ht="12.75">
      <c r="A390" s="3" t="s">
        <v>1092</v>
      </c>
      <c r="B390" s="2">
        <v>388</v>
      </c>
      <c r="C390" s="3" t="s">
        <v>214</v>
      </c>
      <c r="D390" s="2">
        <f>IF(SUMPRODUCT(--(TRIM(C$3:C390)=TRIM(C390)))&gt;1,"",SUMPRODUCT(--(TRIM(C$3:C$818)=TRIM(C390))))</f>
        <v>1</v>
      </c>
      <c r="E390" s="31">
        <v>0.3870833333333333</v>
      </c>
      <c r="F390" s="6">
        <v>73</v>
      </c>
      <c r="G390" s="2">
        <v>2005</v>
      </c>
      <c r="H390" s="12">
        <f t="shared" si="7"/>
        <v>4.221743810548978</v>
      </c>
      <c r="R390" s="3" t="s">
        <v>1101</v>
      </c>
    </row>
    <row r="391" spans="1:18" ht="12.75">
      <c r="A391" s="3" t="s">
        <v>1091</v>
      </c>
      <c r="B391" s="2">
        <v>389</v>
      </c>
      <c r="C391" s="3" t="s">
        <v>215</v>
      </c>
      <c r="D391" s="2">
        <f>IF(SUMPRODUCT(--(TRIM(C$3:C391)=TRIM(C391)))&gt;1,"",SUMPRODUCT(--(TRIM(C$3:C$818)=TRIM(C391))))</f>
        <v>1</v>
      </c>
      <c r="E391" s="31">
        <v>0.3871875</v>
      </c>
      <c r="F391" s="2">
        <v>51</v>
      </c>
      <c r="G391" s="2">
        <v>2003</v>
      </c>
      <c r="H391" s="12">
        <f t="shared" si="7"/>
        <v>4.220608017218186</v>
      </c>
      <c r="R391" s="3" t="s">
        <v>1101</v>
      </c>
    </row>
    <row r="392" spans="1:18" ht="12.75">
      <c r="A392" s="3" t="s">
        <v>1092</v>
      </c>
      <c r="B392" s="2">
        <v>390</v>
      </c>
      <c r="C392" s="3" t="s">
        <v>201</v>
      </c>
      <c r="D392" s="2">
        <f>IF(SUMPRODUCT(--(TRIM(C$3:C392)=TRIM(C392)))&gt;1,"",SUMPRODUCT(--(TRIM(C$3:C$818)=TRIM(C392))))</f>
      </c>
      <c r="E392" s="31">
        <v>0.38743055555555556</v>
      </c>
      <c r="F392" s="2">
        <v>52</v>
      </c>
      <c r="G392" s="2">
        <v>2003</v>
      </c>
      <c r="H392" s="12">
        <f t="shared" si="7"/>
        <v>4.217960207922567</v>
      </c>
      <c r="R392" s="3" t="s">
        <v>1101</v>
      </c>
    </row>
    <row r="393" spans="1:18" ht="12.75">
      <c r="A393" s="3" t="s">
        <v>1091</v>
      </c>
      <c r="B393" s="2">
        <v>391</v>
      </c>
      <c r="C393" s="3" t="s">
        <v>216</v>
      </c>
      <c r="D393" s="2">
        <f>IF(SUMPRODUCT(--(TRIM(C$3:C393)=TRIM(C393)))&gt;1,"",SUMPRODUCT(--(TRIM(C$3:C$818)=TRIM(C393))))</f>
        <v>2</v>
      </c>
      <c r="E393" s="31">
        <v>0.38743055555555556</v>
      </c>
      <c r="F393" s="2">
        <v>73</v>
      </c>
      <c r="G393" s="2">
        <v>2007</v>
      </c>
      <c r="H393" s="12">
        <f t="shared" si="7"/>
        <v>4.217960207922567</v>
      </c>
      <c r="R393" s="3" t="s">
        <v>1101</v>
      </c>
    </row>
    <row r="394" spans="1:18" ht="12.75">
      <c r="A394" s="3" t="s">
        <v>1092</v>
      </c>
      <c r="B394" s="2">
        <v>392</v>
      </c>
      <c r="C394" s="3" t="s">
        <v>217</v>
      </c>
      <c r="D394" s="2">
        <f>IF(SUMPRODUCT(--(TRIM(C$3:C394)=TRIM(C394)))&gt;1,"",SUMPRODUCT(--(TRIM(C$3:C$818)=TRIM(C394))))</f>
      </c>
      <c r="E394" s="31">
        <v>0.3876273148148148</v>
      </c>
      <c r="F394" s="2">
        <v>74</v>
      </c>
      <c r="G394" s="2">
        <v>2007</v>
      </c>
      <c r="H394" s="12">
        <f t="shared" si="7"/>
        <v>4.215819175300827</v>
      </c>
      <c r="R394" s="3" t="s">
        <v>1101</v>
      </c>
    </row>
    <row r="395" spans="1:18" ht="12.75">
      <c r="A395" s="3" t="s">
        <v>1091</v>
      </c>
      <c r="B395" s="2">
        <v>393</v>
      </c>
      <c r="C395" s="3" t="s">
        <v>218</v>
      </c>
      <c r="D395" s="2">
        <f>IF(SUMPRODUCT(--(TRIM(C$3:C395)=TRIM(C395)))&gt;1,"",SUMPRODUCT(--(TRIM(C$3:C$818)=TRIM(C395))))</f>
        <v>1</v>
      </c>
      <c r="E395" s="31">
        <v>0.3877893518518518</v>
      </c>
      <c r="F395" s="6">
        <v>74</v>
      </c>
      <c r="G395" s="2">
        <v>2005</v>
      </c>
      <c r="H395" s="12">
        <f t="shared" si="7"/>
        <v>4.214057603342785</v>
      </c>
      <c r="R395" s="3" t="s">
        <v>1101</v>
      </c>
    </row>
    <row r="396" spans="1:18" ht="12.75">
      <c r="A396" s="3" t="s">
        <v>1091</v>
      </c>
      <c r="B396" s="2">
        <v>396</v>
      </c>
      <c r="C396" s="3" t="s">
        <v>219</v>
      </c>
      <c r="D396" s="2">
        <f>IF(SUMPRODUCT(--(TRIM(C$3:C396)=TRIM(C396)))&gt;1,"",SUMPRODUCT(--(TRIM(C$3:C$818)=TRIM(C396))))</f>
        <v>1</v>
      </c>
      <c r="E396" s="31">
        <v>0.38778935185185187</v>
      </c>
      <c r="F396" s="2">
        <v>51</v>
      </c>
      <c r="G396" s="2">
        <v>2002</v>
      </c>
      <c r="H396" s="12">
        <f t="shared" si="7"/>
        <v>4.214057603342784</v>
      </c>
      <c r="R396" s="3" t="s">
        <v>1101</v>
      </c>
    </row>
    <row r="397" spans="1:18" ht="12.75">
      <c r="A397" s="3" t="s">
        <v>1091</v>
      </c>
      <c r="B397" s="2">
        <v>394</v>
      </c>
      <c r="C397" s="3" t="s">
        <v>220</v>
      </c>
      <c r="D397" s="2">
        <f>IF(SUMPRODUCT(--(TRIM(C$3:C397)=TRIM(C397)))&gt;1,"",SUMPRODUCT(--(TRIM(C$3:C$818)=TRIM(C397))))</f>
        <v>2</v>
      </c>
      <c r="E397" s="31">
        <v>0.38814814814814813</v>
      </c>
      <c r="F397" s="2">
        <v>53</v>
      </c>
      <c r="G397" s="2">
        <v>2003</v>
      </c>
      <c r="H397" s="12">
        <f t="shared" si="7"/>
        <v>4.210162213740458</v>
      </c>
      <c r="R397" s="3" t="s">
        <v>1101</v>
      </c>
    </row>
    <row r="398" spans="1:18" ht="12.75">
      <c r="A398" s="3" t="s">
        <v>1091</v>
      </c>
      <c r="B398" s="2">
        <v>395</v>
      </c>
      <c r="C398" s="3" t="s">
        <v>221</v>
      </c>
      <c r="D398" s="2">
        <f>IF(SUMPRODUCT(--(TRIM(C$3:C398)=TRIM(C398)))&gt;1,"",SUMPRODUCT(--(TRIM(C$3:C$818)=TRIM(C398))))</f>
      </c>
      <c r="E398" s="31">
        <v>0.38814814814814813</v>
      </c>
      <c r="F398" s="2">
        <v>54</v>
      </c>
      <c r="G398" s="2">
        <v>2003</v>
      </c>
      <c r="H398" s="12">
        <f t="shared" si="7"/>
        <v>4.210162213740458</v>
      </c>
      <c r="R398" s="3" t="s">
        <v>1101</v>
      </c>
    </row>
    <row r="399" spans="1:18" ht="12.75">
      <c r="A399" s="3" t="s">
        <v>1092</v>
      </c>
      <c r="B399" s="2">
        <v>397</v>
      </c>
      <c r="C399" s="3" t="s">
        <v>932</v>
      </c>
      <c r="D399" s="2">
        <f>IF(SUMPRODUCT(--(TRIM(C$3:C399)=TRIM(C399)))&gt;1,"",SUMPRODUCT(--(TRIM(C$3:C$818)=TRIM(C399))))</f>
        <v>1</v>
      </c>
      <c r="E399" s="31">
        <v>0.3882175925925935</v>
      </c>
      <c r="F399" s="6">
        <v>80</v>
      </c>
      <c r="G399" s="2">
        <v>2008</v>
      </c>
      <c r="H399" s="12">
        <f t="shared" si="7"/>
        <v>4.209409099039999</v>
      </c>
      <c r="R399" s="3" t="s">
        <v>1101</v>
      </c>
    </row>
    <row r="400" spans="1:18" ht="12.75">
      <c r="A400" s="3" t="s">
        <v>1092</v>
      </c>
      <c r="B400" s="2">
        <v>398</v>
      </c>
      <c r="C400" s="3" t="s">
        <v>931</v>
      </c>
      <c r="D400" s="2">
        <f>IF(SUMPRODUCT(--(TRIM(C$3:C400)=TRIM(C400)))&gt;1,"",SUMPRODUCT(--(TRIM(C$3:C$818)=TRIM(C400))))</f>
        <v>1</v>
      </c>
      <c r="E400" s="31">
        <v>0.38822916666666757</v>
      </c>
      <c r="F400" s="6">
        <v>81</v>
      </c>
      <c r="G400" s="2">
        <v>2008</v>
      </c>
      <c r="H400" s="12">
        <f t="shared" si="7"/>
        <v>4.209283606117511</v>
      </c>
      <c r="R400" s="3" t="s">
        <v>1101</v>
      </c>
    </row>
    <row r="401" spans="1:18" ht="12.75">
      <c r="A401" s="3" t="s">
        <v>1092</v>
      </c>
      <c r="B401" s="2">
        <v>399</v>
      </c>
      <c r="C401" s="3" t="s">
        <v>144</v>
      </c>
      <c r="D401" s="2">
        <f>IF(SUMPRODUCT(--(TRIM(C$3:C401)=TRIM(C401)))&gt;1,"",SUMPRODUCT(--(TRIM(C$3:C$818)=TRIM(C401))))</f>
      </c>
      <c r="E401" s="31">
        <v>0.3882638888888898</v>
      </c>
      <c r="F401" s="6">
        <v>82</v>
      </c>
      <c r="G401" s="2">
        <v>2008</v>
      </c>
      <c r="H401" s="12">
        <f t="shared" si="7"/>
        <v>4.208907172241092</v>
      </c>
      <c r="R401" s="3" t="s">
        <v>1101</v>
      </c>
    </row>
    <row r="402" spans="1:18" ht="12.75">
      <c r="A402" s="3" t="s">
        <v>1091</v>
      </c>
      <c r="B402" s="2">
        <v>400</v>
      </c>
      <c r="C402" s="3" t="s">
        <v>222</v>
      </c>
      <c r="D402" s="2">
        <f>IF(SUMPRODUCT(--(TRIM(C$3:C402)=TRIM(C402)))&gt;1,"",SUMPRODUCT(--(TRIM(C$3:C$818)=TRIM(C402))))</f>
        <v>2</v>
      </c>
      <c r="E402" s="31">
        <v>0.3885763888888889</v>
      </c>
      <c r="F402" s="2">
        <v>55</v>
      </c>
      <c r="G402" s="2">
        <v>2003</v>
      </c>
      <c r="H402" s="12">
        <f t="shared" si="7"/>
        <v>4.205522294701098</v>
      </c>
      <c r="R402" s="3" t="s">
        <v>1101</v>
      </c>
    </row>
    <row r="403" spans="1:18" ht="12.75">
      <c r="A403" s="3" t="s">
        <v>1092</v>
      </c>
      <c r="B403" s="2">
        <v>401</v>
      </c>
      <c r="C403" s="3" t="s">
        <v>61</v>
      </c>
      <c r="D403" s="2">
        <f>IF(SUMPRODUCT(--(TRIM(C$3:C403)=TRIM(C403)))&gt;1,"",SUMPRODUCT(--(TRIM(C$3:C$818)=TRIM(C403))))</f>
      </c>
      <c r="E403" s="31">
        <v>0.38859953703703703</v>
      </c>
      <c r="F403" s="2">
        <v>52</v>
      </c>
      <c r="G403" s="2">
        <v>2002</v>
      </c>
      <c r="H403" s="12">
        <f t="shared" si="7"/>
        <v>4.205271779597915</v>
      </c>
      <c r="R403" s="3" t="s">
        <v>1101</v>
      </c>
    </row>
    <row r="404" spans="1:18" ht="12.75">
      <c r="A404" s="3" t="s">
        <v>1091</v>
      </c>
      <c r="B404" s="2">
        <v>402</v>
      </c>
      <c r="C404" s="3" t="s">
        <v>223</v>
      </c>
      <c r="D404" s="2">
        <f>IF(SUMPRODUCT(--(TRIM(C$3:C404)=TRIM(C404)))&gt;1,"",SUMPRODUCT(--(TRIM(C$3:C$818)=TRIM(C404))))</f>
        <v>1</v>
      </c>
      <c r="E404" s="31">
        <v>0.38872685185185185</v>
      </c>
      <c r="F404" s="6">
        <v>65</v>
      </c>
      <c r="G404" s="6">
        <v>2004</v>
      </c>
      <c r="H404" s="12">
        <f t="shared" si="7"/>
        <v>4.203894479842791</v>
      </c>
      <c r="R404" s="3" t="s">
        <v>1101</v>
      </c>
    </row>
    <row r="405" spans="1:18" ht="12.75">
      <c r="A405" s="3" t="s">
        <v>1091</v>
      </c>
      <c r="B405" s="2">
        <v>403</v>
      </c>
      <c r="C405" s="3" t="s">
        <v>224</v>
      </c>
      <c r="D405" s="2">
        <f>IF(SUMPRODUCT(--(TRIM(C$3:C405)=TRIM(C405)))&gt;1,"",SUMPRODUCT(--(TRIM(C$3:C$818)=TRIM(C405))))</f>
        <v>1</v>
      </c>
      <c r="E405" s="31">
        <v>0.38872685185185185</v>
      </c>
      <c r="F405" s="6">
        <v>66</v>
      </c>
      <c r="G405" s="6">
        <v>2004</v>
      </c>
      <c r="H405" s="12">
        <f t="shared" si="7"/>
        <v>4.203894479842791</v>
      </c>
      <c r="R405" s="3" t="s">
        <v>1101</v>
      </c>
    </row>
    <row r="406" spans="1:18" ht="12.75">
      <c r="A406" s="3" t="s">
        <v>1092</v>
      </c>
      <c r="B406" s="2">
        <v>404</v>
      </c>
      <c r="C406" s="3" t="s">
        <v>225</v>
      </c>
      <c r="D406" s="2">
        <f>IF(SUMPRODUCT(--(TRIM(C$3:C406)=TRIM(C406)))&gt;1,"",SUMPRODUCT(--(TRIM(C$3:C$818)=TRIM(C406))))</f>
        <v>1</v>
      </c>
      <c r="E406" s="31">
        <v>0.388761574074074</v>
      </c>
      <c r="F406" s="2">
        <v>75</v>
      </c>
      <c r="G406" s="2">
        <v>2007</v>
      </c>
      <c r="H406" s="12">
        <f t="shared" si="7"/>
        <v>4.20351900919944</v>
      </c>
      <c r="R406" s="3" t="s">
        <v>1101</v>
      </c>
    </row>
    <row r="407" spans="1:18" ht="12.75">
      <c r="A407" s="3" t="s">
        <v>1092</v>
      </c>
      <c r="B407" s="2">
        <v>405</v>
      </c>
      <c r="C407" s="3" t="s">
        <v>226</v>
      </c>
      <c r="D407" s="2">
        <f>IF(SUMPRODUCT(--(TRIM(C$3:C407)=TRIM(C407)))&gt;1,"",SUMPRODUCT(--(TRIM(C$3:C$818)=TRIM(C407))))</f>
        <v>1</v>
      </c>
      <c r="E407" s="31">
        <v>0.3887962962962963</v>
      </c>
      <c r="F407" s="2">
        <v>76</v>
      </c>
      <c r="G407" s="2">
        <v>2007</v>
      </c>
      <c r="H407" s="12">
        <f t="shared" si="7"/>
        <v>4.203143605620386</v>
      </c>
      <c r="R407" s="3" t="s">
        <v>1101</v>
      </c>
    </row>
    <row r="408" spans="1:18" ht="12.75">
      <c r="A408" s="3" t="s">
        <v>1091</v>
      </c>
      <c r="B408" s="2">
        <v>406</v>
      </c>
      <c r="C408" s="3" t="s">
        <v>1144</v>
      </c>
      <c r="D408" s="2">
        <f>IF(SUMPRODUCT(--(TRIM(C$3:C408)=TRIM(C408)))&gt;1,"",SUMPRODUCT(--(TRIM(C$3:C$818)=TRIM(C408))))</f>
        <v>1</v>
      </c>
      <c r="E408" s="31">
        <v>0.3888310185185194</v>
      </c>
      <c r="F408" s="6">
        <v>83</v>
      </c>
      <c r="G408" s="2">
        <v>2008</v>
      </c>
      <c r="H408" s="12">
        <f t="shared" si="7"/>
        <v>4.2027682690876516</v>
      </c>
      <c r="R408" s="3" t="s">
        <v>1101</v>
      </c>
    </row>
    <row r="409" spans="1:18" ht="12.75">
      <c r="A409" s="3" t="s">
        <v>1091</v>
      </c>
      <c r="B409" s="2">
        <v>407</v>
      </c>
      <c r="C409" s="3" t="s">
        <v>1145</v>
      </c>
      <c r="D409" s="2">
        <f>IF(SUMPRODUCT(--(TRIM(C$3:C409)=TRIM(C409)))&gt;1,"",SUMPRODUCT(--(TRIM(C$3:C$818)=TRIM(C409))))</f>
        <v>1</v>
      </c>
      <c r="E409" s="31">
        <v>0.38885416666666756</v>
      </c>
      <c r="F409" s="6">
        <v>84</v>
      </c>
      <c r="G409" s="2">
        <v>2008</v>
      </c>
      <c r="H409" s="12">
        <f t="shared" si="7"/>
        <v>4.202518081971594</v>
      </c>
      <c r="R409" s="3" t="s">
        <v>1101</v>
      </c>
    </row>
    <row r="410" spans="1:18" ht="12.75">
      <c r="A410" s="3" t="s">
        <v>1092</v>
      </c>
      <c r="B410" s="2">
        <v>408</v>
      </c>
      <c r="C410" s="3" t="s">
        <v>1146</v>
      </c>
      <c r="D410" s="2">
        <f>IF(SUMPRODUCT(--(TRIM(C$3:C410)=TRIM(C410)))&gt;1,"",SUMPRODUCT(--(TRIM(C$3:C$818)=TRIM(C410))))</f>
        <v>1</v>
      </c>
      <c r="E410" s="31">
        <v>0.3888773148148157</v>
      </c>
      <c r="F410" s="6">
        <v>85</v>
      </c>
      <c r="G410" s="2">
        <v>2008</v>
      </c>
      <c r="H410" s="12">
        <f t="shared" si="7"/>
        <v>4.202267924640605</v>
      </c>
      <c r="R410" s="3" t="s">
        <v>1101</v>
      </c>
    </row>
    <row r="411" spans="1:18" ht="12.75">
      <c r="A411" s="3" t="s">
        <v>1091</v>
      </c>
      <c r="B411" s="2">
        <v>409</v>
      </c>
      <c r="C411" s="3" t="s">
        <v>1147</v>
      </c>
      <c r="D411" s="2">
        <f>IF(SUMPRODUCT(--(TRIM(C$3:C411)=TRIM(C411)))&gt;1,"",SUMPRODUCT(--(TRIM(C$3:C$818)=TRIM(C411))))</f>
        <v>1</v>
      </c>
      <c r="E411" s="31">
        <v>0.3889699074074083</v>
      </c>
      <c r="F411" s="6">
        <v>86</v>
      </c>
      <c r="G411" s="2">
        <v>2008</v>
      </c>
      <c r="H411" s="12">
        <f t="shared" si="7"/>
        <v>4.20126759306096</v>
      </c>
      <c r="R411" s="3" t="s">
        <v>1101</v>
      </c>
    </row>
    <row r="412" spans="1:18" ht="12.75">
      <c r="A412" s="3" t="s">
        <v>1091</v>
      </c>
      <c r="B412" s="2">
        <v>410</v>
      </c>
      <c r="C412" s="3" t="s">
        <v>227</v>
      </c>
      <c r="D412" s="2">
        <f>IF(SUMPRODUCT(--(TRIM(C$3:C412)=TRIM(C412)))&gt;1,"",SUMPRODUCT(--(TRIM(C$3:C$818)=TRIM(C412))))</f>
        <v>1</v>
      </c>
      <c r="E412" s="31">
        <v>0.38902777777777775</v>
      </c>
      <c r="F412" s="2">
        <v>77</v>
      </c>
      <c r="G412" s="2">
        <v>2007</v>
      </c>
      <c r="H412" s="12">
        <f t="shared" si="7"/>
        <v>4.2006426276329885</v>
      </c>
      <c r="R412" s="3" t="s">
        <v>1101</v>
      </c>
    </row>
    <row r="413" spans="1:18" ht="12.75">
      <c r="A413" s="3" t="s">
        <v>1091</v>
      </c>
      <c r="B413" s="2">
        <v>411</v>
      </c>
      <c r="C413" s="3" t="s">
        <v>198</v>
      </c>
      <c r="D413" s="2">
        <f>IF(SUMPRODUCT(--(TRIM(C$3:C413)=TRIM(C413)))&gt;1,"",SUMPRODUCT(--(TRIM(C$3:C$818)=TRIM(C413))))</f>
      </c>
      <c r="E413" s="31">
        <v>0.389236111111112</v>
      </c>
      <c r="F413" s="6">
        <v>87</v>
      </c>
      <c r="G413" s="2">
        <v>2008</v>
      </c>
      <c r="H413" s="12">
        <f t="shared" si="7"/>
        <v>4.198394290811765</v>
      </c>
      <c r="R413" s="3" t="s">
        <v>1101</v>
      </c>
    </row>
    <row r="414" spans="1:18" ht="12.75">
      <c r="A414" s="3" t="s">
        <v>1092</v>
      </c>
      <c r="B414" s="2">
        <v>412</v>
      </c>
      <c r="C414" s="3" t="s">
        <v>228</v>
      </c>
      <c r="D414" s="2">
        <f>IF(SUMPRODUCT(--(TRIM(C$3:C414)=TRIM(C414)))&gt;1,"",SUMPRODUCT(--(TRIM(C$3:C$818)=TRIM(C414))))</f>
        <v>1</v>
      </c>
      <c r="E414" s="31">
        <v>0.3892939814814815</v>
      </c>
      <c r="F414" s="2">
        <v>78</v>
      </c>
      <c r="G414" s="2">
        <v>2007</v>
      </c>
      <c r="H414" s="12">
        <f t="shared" si="7"/>
        <v>4.197770179872157</v>
      </c>
      <c r="R414" s="3" t="s">
        <v>1101</v>
      </c>
    </row>
    <row r="415" spans="1:18" ht="12.75">
      <c r="A415" s="3" t="s">
        <v>1091</v>
      </c>
      <c r="B415" s="2">
        <v>413</v>
      </c>
      <c r="C415" s="3" t="s">
        <v>229</v>
      </c>
      <c r="D415" s="2">
        <f>IF(SUMPRODUCT(--(TRIM(C$3:C415)=TRIM(C415)))&gt;1,"",SUMPRODUCT(--(TRIM(C$3:C$818)=TRIM(C415))))</f>
        <v>1</v>
      </c>
      <c r="E415" s="31">
        <v>0.3892939814814815</v>
      </c>
      <c r="F415" s="2">
        <v>79</v>
      </c>
      <c r="G415" s="2">
        <v>2007</v>
      </c>
      <c r="H415" s="12">
        <f t="shared" si="7"/>
        <v>4.197770179872157</v>
      </c>
      <c r="R415" s="3" t="s">
        <v>1101</v>
      </c>
    </row>
    <row r="416" spans="1:18" ht="12.75">
      <c r="A416" s="3" t="s">
        <v>1092</v>
      </c>
      <c r="B416" s="2">
        <v>414</v>
      </c>
      <c r="C416" s="3" t="s">
        <v>1148</v>
      </c>
      <c r="D416" s="2">
        <f>IF(SUMPRODUCT(--(TRIM(C$3:C416)=TRIM(C416)))&gt;1,"",SUMPRODUCT(--(TRIM(C$3:C$818)=TRIM(C416))))</f>
        <v>1</v>
      </c>
      <c r="E416" s="31">
        <v>0.3894791666666676</v>
      </c>
      <c r="F416" s="6">
        <v>88</v>
      </c>
      <c r="G416" s="2">
        <v>2008</v>
      </c>
      <c r="H416" s="12">
        <f t="shared" si="7"/>
        <v>4.195774271195496</v>
      </c>
      <c r="R416" s="3" t="s">
        <v>1101</v>
      </c>
    </row>
    <row r="417" spans="1:18" ht="12.75">
      <c r="A417" s="3" t="s">
        <v>1092</v>
      </c>
      <c r="B417" s="2">
        <v>415</v>
      </c>
      <c r="C417" s="3" t="s">
        <v>1149</v>
      </c>
      <c r="D417" s="2">
        <f>IF(SUMPRODUCT(--(TRIM(C$3:C417)=TRIM(C417)))&gt;1,"",SUMPRODUCT(--(TRIM(C$3:C$818)=TRIM(C417))))</f>
        <v>1</v>
      </c>
      <c r="E417" s="31">
        <v>0.3895023148148157</v>
      </c>
      <c r="F417" s="6">
        <v>89</v>
      </c>
      <c r="G417" s="2">
        <v>2008</v>
      </c>
      <c r="H417" s="12">
        <f t="shared" si="7"/>
        <v>4.195524916055023</v>
      </c>
      <c r="R417" s="3" t="s">
        <v>1101</v>
      </c>
    </row>
    <row r="418" spans="1:18" ht="12.75">
      <c r="A418" s="3" t="s">
        <v>1092</v>
      </c>
      <c r="B418" s="2">
        <v>416</v>
      </c>
      <c r="C418" s="3" t="s">
        <v>230</v>
      </c>
      <c r="D418" s="2">
        <f>IF(SUMPRODUCT(--(TRIM(C$3:C418)=TRIM(C418)))&gt;1,"",SUMPRODUCT(--(TRIM(C$3:C$818)=TRIM(C418))))</f>
        <v>1</v>
      </c>
      <c r="E418" s="31">
        <v>0.38974537037037044</v>
      </c>
      <c r="F418" s="2">
        <v>53</v>
      </c>
      <c r="G418" s="2">
        <v>2002</v>
      </c>
      <c r="H418" s="12">
        <f t="shared" si="7"/>
        <v>4.192908475381599</v>
      </c>
      <c r="R418" s="3" t="s">
        <v>1101</v>
      </c>
    </row>
    <row r="419" spans="1:18" ht="12.75">
      <c r="A419" s="3" t="s">
        <v>1091</v>
      </c>
      <c r="B419" s="2">
        <v>417</v>
      </c>
      <c r="C419" s="3" t="s">
        <v>231</v>
      </c>
      <c r="D419" s="2">
        <f>IF(SUMPRODUCT(--(TRIM(C$3:C419)=TRIM(C419)))&gt;1,"",SUMPRODUCT(--(TRIM(C$3:C$818)=TRIM(C419))))</f>
        <v>1</v>
      </c>
      <c r="E419" s="31">
        <v>0.38974537037037044</v>
      </c>
      <c r="F419" s="2">
        <v>54</v>
      </c>
      <c r="G419" s="2">
        <v>2002</v>
      </c>
      <c r="H419" s="12">
        <f t="shared" si="7"/>
        <v>4.192908475381599</v>
      </c>
      <c r="R419" s="3" t="s">
        <v>1101</v>
      </c>
    </row>
    <row r="420" spans="1:18" ht="12.75">
      <c r="A420" s="3" t="s">
        <v>1092</v>
      </c>
      <c r="B420" s="2">
        <v>418</v>
      </c>
      <c r="C420" s="3" t="s">
        <v>232</v>
      </c>
      <c r="D420" s="2">
        <f>IF(SUMPRODUCT(--(TRIM(C$3:C420)=TRIM(C420)))&gt;1,"",SUMPRODUCT(--(TRIM(C$3:C$818)=TRIM(C420))))</f>
        <v>1</v>
      </c>
      <c r="E420" s="31">
        <v>0.38974537037037044</v>
      </c>
      <c r="F420" s="2">
        <v>55</v>
      </c>
      <c r="G420" s="2">
        <v>2002</v>
      </c>
      <c r="H420" s="12">
        <f t="shared" si="7"/>
        <v>4.192908475381599</v>
      </c>
      <c r="R420" s="3" t="s">
        <v>1101</v>
      </c>
    </row>
    <row r="421" spans="1:18" ht="12.75">
      <c r="A421" s="3" t="s">
        <v>1092</v>
      </c>
      <c r="B421" s="2">
        <v>419</v>
      </c>
      <c r="C421" s="3" t="s">
        <v>233</v>
      </c>
      <c r="D421" s="2">
        <f>IF(SUMPRODUCT(--(TRIM(C$3:C421)=TRIM(C421)))&gt;1,"",SUMPRODUCT(--(TRIM(C$3:C$818)=TRIM(C421))))</f>
        <v>1</v>
      </c>
      <c r="E421" s="31">
        <v>0.38986111111111105</v>
      </c>
      <c r="F421" s="2">
        <v>56</v>
      </c>
      <c r="G421" s="2">
        <v>2002</v>
      </c>
      <c r="H421" s="12">
        <f t="shared" si="7"/>
        <v>4.191663697898112</v>
      </c>
      <c r="R421" s="3" t="s">
        <v>1101</v>
      </c>
    </row>
    <row r="422" spans="1:18" ht="12.75">
      <c r="A422" s="3" t="s">
        <v>1091</v>
      </c>
      <c r="B422" s="2">
        <v>420</v>
      </c>
      <c r="C422" s="3" t="s">
        <v>234</v>
      </c>
      <c r="D422" s="2">
        <f>IF(SUMPRODUCT(--(TRIM(C$3:C422)=TRIM(C422)))&gt;1,"",SUMPRODUCT(--(TRIM(C$3:C$818)=TRIM(C422))))</f>
        <v>1</v>
      </c>
      <c r="E422" s="31">
        <v>0.38989583333333333</v>
      </c>
      <c r="F422" s="2">
        <v>80</v>
      </c>
      <c r="G422" s="2">
        <v>2007</v>
      </c>
      <c r="H422" s="12">
        <f t="shared" si="7"/>
        <v>4.191290408763025</v>
      </c>
      <c r="R422" s="3" t="s">
        <v>1101</v>
      </c>
    </row>
    <row r="423" spans="1:18" ht="12.75">
      <c r="A423" s="3" t="s">
        <v>1091</v>
      </c>
      <c r="B423" s="2">
        <v>421</v>
      </c>
      <c r="C423" s="3" t="s">
        <v>235</v>
      </c>
      <c r="D423" s="2">
        <f>IF(SUMPRODUCT(--(TRIM(C$3:C423)=TRIM(C423)))&gt;1,"",SUMPRODUCT(--(TRIM(C$3:C$818)=TRIM(C423))))</f>
        <v>1</v>
      </c>
      <c r="E423" s="31">
        <v>0.3899768518518518</v>
      </c>
      <c r="F423" s="6">
        <v>67</v>
      </c>
      <c r="G423" s="6">
        <v>2004</v>
      </c>
      <c r="H423" s="12">
        <f t="shared" si="7"/>
        <v>4.19041965928652</v>
      </c>
      <c r="R423" s="3" t="s">
        <v>1101</v>
      </c>
    </row>
    <row r="424" spans="1:18" ht="12.75">
      <c r="A424" s="3" t="s">
        <v>1091</v>
      </c>
      <c r="B424" s="2">
        <v>422</v>
      </c>
      <c r="C424" s="3" t="s">
        <v>236</v>
      </c>
      <c r="D424" s="2">
        <f>IF(SUMPRODUCT(--(TRIM(C$3:C424)=TRIM(C424)))&gt;1,"",SUMPRODUCT(--(TRIM(C$3:C$818)=TRIM(C424))))</f>
        <v>2</v>
      </c>
      <c r="E424" s="31">
        <v>0.3899768518518518</v>
      </c>
      <c r="F424" s="6">
        <v>75</v>
      </c>
      <c r="G424" s="2">
        <v>2005</v>
      </c>
      <c r="H424" s="12">
        <f t="shared" si="7"/>
        <v>4.19041965928652</v>
      </c>
      <c r="R424" s="3" t="s">
        <v>1101</v>
      </c>
    </row>
    <row r="425" spans="1:18" ht="12.75">
      <c r="A425" s="3" t="s">
        <v>1091</v>
      </c>
      <c r="B425" s="2">
        <v>423</v>
      </c>
      <c r="C425" s="3" t="s">
        <v>237</v>
      </c>
      <c r="D425" s="2">
        <f>IF(SUMPRODUCT(--(TRIM(C$3:C425)=TRIM(C425)))&gt;1,"",SUMPRODUCT(--(TRIM(C$3:C$818)=TRIM(C425))))</f>
      </c>
      <c r="E425" s="31">
        <v>0.39002314814814815</v>
      </c>
      <c r="F425" s="6">
        <v>76</v>
      </c>
      <c r="G425" s="2">
        <v>2005</v>
      </c>
      <c r="H425" s="12">
        <f t="shared" si="7"/>
        <v>4.189922250578669</v>
      </c>
      <c r="R425" s="3" t="s">
        <v>1101</v>
      </c>
    </row>
    <row r="426" spans="1:18" ht="12.75">
      <c r="A426" s="3" t="s">
        <v>1091</v>
      </c>
      <c r="B426" s="2">
        <v>424</v>
      </c>
      <c r="C426" s="3" t="s">
        <v>238</v>
      </c>
      <c r="D426" s="2">
        <f>IF(SUMPRODUCT(--(TRIM(C$3:C426)=TRIM(C426)))&gt;1,"",SUMPRODUCT(--(TRIM(C$3:C$818)=TRIM(C426))))</f>
        <v>1</v>
      </c>
      <c r="E426" s="31">
        <v>0.39002314814814815</v>
      </c>
      <c r="F426" s="2">
        <v>81</v>
      </c>
      <c r="G426" s="2">
        <v>2007</v>
      </c>
      <c r="H426" s="12">
        <f t="shared" si="7"/>
        <v>4.189922250578669</v>
      </c>
      <c r="R426" s="3" t="s">
        <v>1101</v>
      </c>
    </row>
    <row r="427" spans="1:18" ht="12.75">
      <c r="A427" s="3" t="s">
        <v>1092</v>
      </c>
      <c r="B427" s="2">
        <v>425</v>
      </c>
      <c r="C427" s="3" t="s">
        <v>1150</v>
      </c>
      <c r="D427" s="2">
        <f>IF(SUMPRODUCT(--(TRIM(C$3:C427)=TRIM(C427)))&gt;1,"",SUMPRODUCT(--(TRIM(C$3:C$818)=TRIM(C427))))</f>
        <v>1</v>
      </c>
      <c r="E427" s="31">
        <v>0.39005787037037126</v>
      </c>
      <c r="F427" s="6">
        <v>90</v>
      </c>
      <c r="G427" s="2">
        <v>2008</v>
      </c>
      <c r="H427" s="12">
        <f t="shared" si="7"/>
        <v>4.189549271534959</v>
      </c>
      <c r="R427" s="3" t="s">
        <v>1101</v>
      </c>
    </row>
    <row r="428" spans="1:18" ht="12.75">
      <c r="A428" s="3" t="s">
        <v>1091</v>
      </c>
      <c r="B428" s="2">
        <v>426</v>
      </c>
      <c r="C428" s="3" t="s">
        <v>239</v>
      </c>
      <c r="D428" s="2">
        <f>IF(SUMPRODUCT(--(TRIM(C$3:C428)=TRIM(C428)))&gt;1,"",SUMPRODUCT(--(TRIM(C$3:C$818)=TRIM(C428))))</f>
        <v>1</v>
      </c>
      <c r="E428" s="31">
        <v>0.39034722222222223</v>
      </c>
      <c r="F428" s="2">
        <v>57</v>
      </c>
      <c r="G428" s="2">
        <v>2002</v>
      </c>
      <c r="H428" s="12">
        <f t="shared" si="7"/>
        <v>4.1864436932930085</v>
      </c>
      <c r="R428" s="3" t="s">
        <v>1101</v>
      </c>
    </row>
    <row r="429" spans="1:18" ht="12.75">
      <c r="A429" s="3" t="s">
        <v>1091</v>
      </c>
      <c r="B429" s="2">
        <v>428</v>
      </c>
      <c r="C429" s="3" t="s">
        <v>240</v>
      </c>
      <c r="D429" s="2">
        <f>IF(SUMPRODUCT(--(TRIM(C$3:C429)=TRIM(C429)))&gt;1,"",SUMPRODUCT(--(TRIM(C$3:C$818)=TRIM(C429))))</f>
        <v>1</v>
      </c>
      <c r="E429" s="31">
        <v>0.3903935185185185</v>
      </c>
      <c r="F429" s="6">
        <v>68</v>
      </c>
      <c r="G429" s="6">
        <v>2004</v>
      </c>
      <c r="H429" s="12">
        <f t="shared" si="7"/>
        <v>4.185947227986955</v>
      </c>
      <c r="R429" s="3" t="s">
        <v>1101</v>
      </c>
    </row>
    <row r="430" spans="1:18" ht="12.75">
      <c r="A430" s="3" t="s">
        <v>1092</v>
      </c>
      <c r="B430" s="2">
        <v>429</v>
      </c>
      <c r="C430" s="3" t="s">
        <v>241</v>
      </c>
      <c r="D430" s="2">
        <f>IF(SUMPRODUCT(--(TRIM(C$3:C430)=TRIM(C430)))&gt;1,"",SUMPRODUCT(--(TRIM(C$3:C$818)=TRIM(C430))))</f>
      </c>
      <c r="E430" s="31">
        <v>0.3903935185185185</v>
      </c>
      <c r="F430" s="2">
        <v>82</v>
      </c>
      <c r="G430" s="2">
        <v>2007</v>
      </c>
      <c r="H430" s="12">
        <f t="shared" si="7"/>
        <v>4.185947227986955</v>
      </c>
      <c r="R430" s="3" t="s">
        <v>1101</v>
      </c>
    </row>
    <row r="431" spans="1:18" ht="12.75">
      <c r="A431" s="3" t="s">
        <v>1091</v>
      </c>
      <c r="B431" s="2">
        <v>427</v>
      </c>
      <c r="C431" s="3" t="s">
        <v>242</v>
      </c>
      <c r="D431" s="2">
        <f>IF(SUMPRODUCT(--(TRIM(C$3:C431)=TRIM(C431)))&gt;1,"",SUMPRODUCT(--(TRIM(C$3:C$818)=TRIM(C431))))</f>
        <v>5</v>
      </c>
      <c r="E431" s="31">
        <v>0.390625</v>
      </c>
      <c r="F431" s="6">
        <v>69</v>
      </c>
      <c r="G431" s="6">
        <v>2004</v>
      </c>
      <c r="H431" s="12">
        <f t="shared" si="7"/>
        <v>4.183466666666667</v>
      </c>
      <c r="R431" s="3" t="s">
        <v>1101</v>
      </c>
    </row>
    <row r="432" spans="1:18" ht="12.75">
      <c r="A432" s="3" t="s">
        <v>1091</v>
      </c>
      <c r="B432" s="2">
        <v>430</v>
      </c>
      <c r="C432" s="3" t="s">
        <v>243</v>
      </c>
      <c r="D432" s="2">
        <f>IF(SUMPRODUCT(--(TRIM(C$3:C432)=TRIM(C432)))&gt;1,"",SUMPRODUCT(--(TRIM(C$3:C$818)=TRIM(C432))))</f>
        <v>1</v>
      </c>
      <c r="E432" s="31">
        <v>0.3907407407407408</v>
      </c>
      <c r="F432" s="2">
        <v>56</v>
      </c>
      <c r="G432" s="2">
        <v>2003</v>
      </c>
      <c r="H432" s="12">
        <f t="shared" si="7"/>
        <v>4.182227488151658</v>
      </c>
      <c r="R432" s="3" t="s">
        <v>1101</v>
      </c>
    </row>
    <row r="433" spans="1:18" ht="12.75">
      <c r="A433" s="3" t="s">
        <v>1091</v>
      </c>
      <c r="B433" s="2">
        <v>431</v>
      </c>
      <c r="C433" s="3" t="s">
        <v>9</v>
      </c>
      <c r="D433" s="2">
        <f>IF(SUMPRODUCT(--(TRIM(C$3:C433)=TRIM(C433)))&gt;1,"",SUMPRODUCT(--(TRIM(C$3:C$818)=TRIM(C433))))</f>
      </c>
      <c r="E433" s="31">
        <v>0.39077546296296295</v>
      </c>
      <c r="F433" s="6">
        <v>70</v>
      </c>
      <c r="G433" s="6">
        <v>2004</v>
      </c>
      <c r="H433" s="12">
        <f t="shared" si="7"/>
        <v>4.181855877735983</v>
      </c>
      <c r="R433" s="3" t="s">
        <v>1101</v>
      </c>
    </row>
    <row r="434" spans="1:18" ht="12.75">
      <c r="A434" s="3" t="s">
        <v>1091</v>
      </c>
      <c r="B434" s="2">
        <v>432</v>
      </c>
      <c r="C434" s="3" t="s">
        <v>244</v>
      </c>
      <c r="D434" s="2">
        <f>IF(SUMPRODUCT(--(TRIM(C$3:C434)=TRIM(C434)))&gt;1,"",SUMPRODUCT(--(TRIM(C$3:C$818)=TRIM(C434))))</f>
        <v>1</v>
      </c>
      <c r="E434" s="31">
        <v>0.39077546296296295</v>
      </c>
      <c r="F434" s="6">
        <v>71</v>
      </c>
      <c r="G434" s="6">
        <v>2004</v>
      </c>
      <c r="H434" s="12">
        <f t="shared" si="7"/>
        <v>4.181855877735983</v>
      </c>
      <c r="R434" s="3" t="s">
        <v>1101</v>
      </c>
    </row>
    <row r="435" spans="1:18" ht="12.75">
      <c r="A435" s="3" t="s">
        <v>1092</v>
      </c>
      <c r="B435" s="2">
        <v>433</v>
      </c>
      <c r="C435" s="3" t="s">
        <v>245</v>
      </c>
      <c r="D435" s="2">
        <f>IF(SUMPRODUCT(--(TRIM(C$3:C435)=TRIM(C435)))&gt;1,"",SUMPRODUCT(--(TRIM(C$3:C$818)=TRIM(C435))))</f>
        <v>1</v>
      </c>
      <c r="E435" s="31">
        <v>0.3908796296296296</v>
      </c>
      <c r="F435" s="2">
        <v>83</v>
      </c>
      <c r="G435" s="2">
        <v>2007</v>
      </c>
      <c r="H435" s="12">
        <f t="shared" si="7"/>
        <v>4.180741442615185</v>
      </c>
      <c r="R435" s="3" t="s">
        <v>1101</v>
      </c>
    </row>
    <row r="436" spans="1:18" ht="12.75">
      <c r="A436" s="3" t="s">
        <v>1092</v>
      </c>
      <c r="B436" s="2">
        <v>434</v>
      </c>
      <c r="C436" s="3" t="s">
        <v>246</v>
      </c>
      <c r="D436" s="2">
        <f>IF(SUMPRODUCT(--(TRIM(C$3:C436)=TRIM(C436)))&gt;1,"",SUMPRODUCT(--(TRIM(C$3:C$818)=TRIM(C436))))</f>
        <v>1</v>
      </c>
      <c r="E436" s="31">
        <v>0.39091435185185186</v>
      </c>
      <c r="F436" s="2">
        <v>84</v>
      </c>
      <c r="G436" s="2">
        <v>2007</v>
      </c>
      <c r="H436" s="12">
        <f t="shared" si="7"/>
        <v>4.180370096225018</v>
      </c>
      <c r="R436" s="3" t="s">
        <v>1101</v>
      </c>
    </row>
    <row r="437" spans="1:18" ht="12.75">
      <c r="A437" s="3" t="s">
        <v>1091</v>
      </c>
      <c r="B437" s="2">
        <v>435</v>
      </c>
      <c r="C437" s="3" t="s">
        <v>216</v>
      </c>
      <c r="D437" s="2">
        <f>IF(SUMPRODUCT(--(TRIM(C$3:C437)=TRIM(C437)))&gt;1,"",SUMPRODUCT(--(TRIM(C$3:C$818)=TRIM(C437))))</f>
      </c>
      <c r="E437" s="31">
        <v>0.3909837962962972</v>
      </c>
      <c r="F437" s="6">
        <v>91</v>
      </c>
      <c r="G437" s="2">
        <v>2008</v>
      </c>
      <c r="H437" s="12">
        <f t="shared" si="7"/>
        <v>4.179627601314339</v>
      </c>
      <c r="R437" s="3" t="s">
        <v>1101</v>
      </c>
    </row>
    <row r="438" spans="1:18" ht="12.75">
      <c r="A438" s="3" t="s">
        <v>1092</v>
      </c>
      <c r="B438" s="2">
        <v>436</v>
      </c>
      <c r="C438" s="3" t="s">
        <v>247</v>
      </c>
      <c r="D438" s="2">
        <f>IF(SUMPRODUCT(--(TRIM(C$3:C438)=TRIM(C438)))&gt;1,"",SUMPRODUCT(--(TRIM(C$3:C$818)=TRIM(C438))))</f>
        <v>1</v>
      </c>
      <c r="E438" s="31">
        <v>0.3910185185185185</v>
      </c>
      <c r="F438" s="6">
        <v>77</v>
      </c>
      <c r="G438" s="2">
        <v>2005</v>
      </c>
      <c r="H438" s="12">
        <f t="shared" si="7"/>
        <v>4.179256452758703</v>
      </c>
      <c r="R438" s="3" t="s">
        <v>1101</v>
      </c>
    </row>
    <row r="439" spans="1:18" ht="12.75">
      <c r="A439" s="3" t="s">
        <v>1091</v>
      </c>
      <c r="B439" s="2">
        <v>437</v>
      </c>
      <c r="C439" s="3" t="s">
        <v>1151</v>
      </c>
      <c r="D439" s="2">
        <f>IF(SUMPRODUCT(--(TRIM(C$3:C439)=TRIM(C439)))&gt;1,"",SUMPRODUCT(--(TRIM(C$3:C$818)=TRIM(C439))))</f>
        <v>1</v>
      </c>
      <c r="E439" s="31">
        <v>0.39114583333333425</v>
      </c>
      <c r="F439" s="6">
        <v>92</v>
      </c>
      <c r="G439" s="2">
        <v>2008</v>
      </c>
      <c r="H439" s="12">
        <f t="shared" si="7"/>
        <v>4.177896138482014</v>
      </c>
      <c r="R439" s="3" t="s">
        <v>1101</v>
      </c>
    </row>
    <row r="440" spans="1:18" ht="12.75">
      <c r="A440" s="3" t="s">
        <v>1091</v>
      </c>
      <c r="B440" s="2">
        <v>438</v>
      </c>
      <c r="C440" s="3" t="s">
        <v>99</v>
      </c>
      <c r="D440" s="2">
        <f>IF(SUMPRODUCT(--(TRIM(C$3:C440)=TRIM(C440)))&gt;1,"",SUMPRODUCT(--(TRIM(C$3:C$818)=TRIM(C440))))</f>
      </c>
      <c r="E440" s="31">
        <v>0.39127314814814906</v>
      </c>
      <c r="F440" s="6">
        <v>93</v>
      </c>
      <c r="G440" s="2">
        <v>2008</v>
      </c>
      <c r="H440" s="12">
        <f t="shared" si="7"/>
        <v>4.17653670945985</v>
      </c>
      <c r="R440" s="3" t="s">
        <v>1101</v>
      </c>
    </row>
    <row r="441" spans="1:18" ht="12.75">
      <c r="A441" s="3" t="s">
        <v>1091</v>
      </c>
      <c r="B441" s="2">
        <v>439</v>
      </c>
      <c r="C441" s="3" t="s">
        <v>1152</v>
      </c>
      <c r="D441" s="2">
        <f>IF(SUMPRODUCT(--(TRIM(C$3:C441)=TRIM(C441)))&gt;1,"",SUMPRODUCT(--(TRIM(C$3:C$818)=TRIM(C441))))</f>
        <v>1</v>
      </c>
      <c r="E441" s="31">
        <v>0.3913194444444454</v>
      </c>
      <c r="F441" s="6">
        <v>94</v>
      </c>
      <c r="G441" s="2">
        <v>2008</v>
      </c>
      <c r="H441" s="12">
        <f t="shared" si="7"/>
        <v>4.176042590949414</v>
      </c>
      <c r="R441" s="3" t="s">
        <v>1101</v>
      </c>
    </row>
    <row r="442" spans="1:18" ht="12.75">
      <c r="A442" s="3" t="s">
        <v>1091</v>
      </c>
      <c r="B442" s="2">
        <v>440</v>
      </c>
      <c r="C442" s="3" t="s">
        <v>1153</v>
      </c>
      <c r="D442" s="2">
        <f>IF(SUMPRODUCT(--(TRIM(C$3:C442)=TRIM(C442)))&gt;1,"",SUMPRODUCT(--(TRIM(C$3:C$818)=TRIM(C442))))</f>
        <v>1</v>
      </c>
      <c r="E442" s="31">
        <v>0.39134259259259346</v>
      </c>
      <c r="F442" s="6">
        <v>95</v>
      </c>
      <c r="G442" s="2">
        <v>2008</v>
      </c>
      <c r="H442" s="12">
        <f t="shared" si="7"/>
        <v>4.175795575535304</v>
      </c>
      <c r="R442" s="3" t="s">
        <v>1101</v>
      </c>
    </row>
    <row r="443" spans="1:18" ht="12.75">
      <c r="A443" s="3" t="s">
        <v>1091</v>
      </c>
      <c r="B443" s="2">
        <v>441</v>
      </c>
      <c r="C443" s="3" t="s">
        <v>248</v>
      </c>
      <c r="D443" s="2">
        <f>IF(SUMPRODUCT(--(TRIM(C$3:C443)=TRIM(C443)))&gt;1,"",SUMPRODUCT(--(TRIM(C$3:C$818)=TRIM(C443))))</f>
        <v>1</v>
      </c>
      <c r="E443" s="31">
        <v>0.3917361111111111</v>
      </c>
      <c r="F443" s="2">
        <v>85</v>
      </c>
      <c r="G443" s="2">
        <v>2007</v>
      </c>
      <c r="H443" s="12">
        <f t="shared" si="7"/>
        <v>4.171600780003545</v>
      </c>
      <c r="R443" s="3" t="s">
        <v>1101</v>
      </c>
    </row>
    <row r="444" spans="1:18" ht="12.75">
      <c r="A444" s="3" t="s">
        <v>1091</v>
      </c>
      <c r="B444" s="2">
        <v>442</v>
      </c>
      <c r="C444" s="3" t="s">
        <v>249</v>
      </c>
      <c r="D444" s="2">
        <f>IF(SUMPRODUCT(--(TRIM(C$3:C444)=TRIM(C444)))&gt;1,"",SUMPRODUCT(--(TRIM(C$3:C$818)=TRIM(C444))))</f>
        <v>2</v>
      </c>
      <c r="E444" s="31">
        <v>0.39194444444444443</v>
      </c>
      <c r="F444" s="6">
        <v>78</v>
      </c>
      <c r="G444" s="2">
        <v>2005</v>
      </c>
      <c r="H444" s="12">
        <f t="shared" si="7"/>
        <v>4.169383416017009</v>
      </c>
      <c r="R444" s="3" t="s">
        <v>1101</v>
      </c>
    </row>
    <row r="445" spans="1:18" ht="12.75">
      <c r="A445" s="3" t="s">
        <v>1091</v>
      </c>
      <c r="B445" s="2">
        <v>443</v>
      </c>
      <c r="C445" s="3" t="s">
        <v>250</v>
      </c>
      <c r="D445" s="2">
        <f>IF(SUMPRODUCT(--(TRIM(C$3:C445)=TRIM(C445)))&gt;1,"",SUMPRODUCT(--(TRIM(C$3:C$818)=TRIM(C445))))</f>
      </c>
      <c r="E445" s="31">
        <v>0.3920601851851852</v>
      </c>
      <c r="F445" s="2">
        <v>57</v>
      </c>
      <c r="G445" s="2">
        <v>2003</v>
      </c>
      <c r="H445" s="12">
        <f t="shared" si="7"/>
        <v>4.168152565389383</v>
      </c>
      <c r="R445" s="3" t="s">
        <v>1101</v>
      </c>
    </row>
    <row r="446" spans="1:18" ht="12.75">
      <c r="A446" s="3" t="s">
        <v>1091</v>
      </c>
      <c r="B446" s="2">
        <v>444</v>
      </c>
      <c r="C446" s="3" t="s">
        <v>251</v>
      </c>
      <c r="D446" s="2">
        <f>IF(SUMPRODUCT(--(TRIM(C$3:C446)=TRIM(C446)))&gt;1,"",SUMPRODUCT(--(TRIM(C$3:C$818)=TRIM(C446))))</f>
        <v>1</v>
      </c>
      <c r="E446" s="31">
        <v>0.39208333333333334</v>
      </c>
      <c r="F446" s="2">
        <v>86</v>
      </c>
      <c r="G446" s="2">
        <v>2007</v>
      </c>
      <c r="H446" s="12">
        <f t="shared" si="7"/>
        <v>4.167906482465463</v>
      </c>
      <c r="R446" s="3" t="s">
        <v>1101</v>
      </c>
    </row>
    <row r="447" spans="1:18" ht="12.75">
      <c r="A447" s="3" t="s">
        <v>1092</v>
      </c>
      <c r="B447" s="2">
        <v>445</v>
      </c>
      <c r="C447" s="3" t="s">
        <v>252</v>
      </c>
      <c r="D447" s="2">
        <f>IF(SUMPRODUCT(--(TRIM(C$3:C447)=TRIM(C447)))&gt;1,"",SUMPRODUCT(--(TRIM(C$3:C$818)=TRIM(C447))))</f>
        <v>1</v>
      </c>
      <c r="E447" s="31">
        <v>0.3922222222222223</v>
      </c>
      <c r="F447" s="2">
        <v>58</v>
      </c>
      <c r="G447" s="2">
        <v>2002</v>
      </c>
      <c r="H447" s="12">
        <f t="shared" si="7"/>
        <v>4.166430594900849</v>
      </c>
      <c r="R447" s="3" t="s">
        <v>1101</v>
      </c>
    </row>
    <row r="448" spans="1:18" ht="12.75">
      <c r="A448" s="3" t="s">
        <v>1091</v>
      </c>
      <c r="B448" s="2">
        <v>446</v>
      </c>
      <c r="C448" s="3" t="s">
        <v>1154</v>
      </c>
      <c r="D448" s="2">
        <f>IF(SUMPRODUCT(--(TRIM(C$3:C448)=TRIM(C448)))&gt;1,"",SUMPRODUCT(--(TRIM(C$3:C$818)=TRIM(C448))))</f>
        <v>1</v>
      </c>
      <c r="E448" s="31">
        <v>0.3923148148148157</v>
      </c>
      <c r="F448" s="6">
        <v>96</v>
      </c>
      <c r="G448" s="2">
        <v>2008</v>
      </c>
      <c r="H448" s="12">
        <f t="shared" si="7"/>
        <v>4.165447250413018</v>
      </c>
      <c r="R448" s="3" t="s">
        <v>1101</v>
      </c>
    </row>
    <row r="449" spans="1:18" ht="12.75">
      <c r="A449" s="3" t="s">
        <v>1091</v>
      </c>
      <c r="B449" s="2">
        <v>447</v>
      </c>
      <c r="C449" s="3" t="s">
        <v>155</v>
      </c>
      <c r="D449" s="2">
        <f>IF(SUMPRODUCT(--(TRIM(C$3:C449)=TRIM(C449)))&gt;1,"",SUMPRODUCT(--(TRIM(C$3:C$818)=TRIM(C449))))</f>
      </c>
      <c r="E449" s="31">
        <v>0.3925462962962963</v>
      </c>
      <c r="F449" s="2">
        <v>58</v>
      </c>
      <c r="G449" s="2">
        <v>2003</v>
      </c>
      <c r="H449" s="12">
        <f t="shared" si="7"/>
        <v>4.162990918740418</v>
      </c>
      <c r="R449" s="3" t="s">
        <v>1101</v>
      </c>
    </row>
    <row r="450" spans="1:18" ht="12.75">
      <c r="A450" s="3" t="s">
        <v>1091</v>
      </c>
      <c r="B450" s="2">
        <v>448</v>
      </c>
      <c r="C450" s="3" t="s">
        <v>1155</v>
      </c>
      <c r="D450" s="2">
        <f>IF(SUMPRODUCT(--(TRIM(C$3:C450)=TRIM(C450)))&gt;1,"",SUMPRODUCT(--(TRIM(C$3:C$818)=TRIM(C450))))</f>
        <v>1</v>
      </c>
      <c r="E450" s="31">
        <v>0.39256944444444536</v>
      </c>
      <c r="F450" s="6">
        <v>97</v>
      </c>
      <c r="G450" s="2">
        <v>2008</v>
      </c>
      <c r="H450" s="12">
        <f t="shared" si="7"/>
        <v>4.1627454448965056</v>
      </c>
      <c r="R450" s="3" t="s">
        <v>1101</v>
      </c>
    </row>
    <row r="451" spans="1:18" ht="12.75">
      <c r="A451" s="3" t="s">
        <v>1092</v>
      </c>
      <c r="B451" s="2">
        <v>449</v>
      </c>
      <c r="C451" s="3" t="s">
        <v>191</v>
      </c>
      <c r="D451" s="2">
        <f>IF(SUMPRODUCT(--(TRIM(C$3:C451)=TRIM(C451)))&gt;1,"",SUMPRODUCT(--(TRIM(C$3:C$818)=TRIM(C451))))</f>
      </c>
      <c r="E451" s="31">
        <v>0.39282407407407405</v>
      </c>
      <c r="F451" s="6">
        <v>72</v>
      </c>
      <c r="G451" s="6">
        <v>2004</v>
      </c>
      <c r="H451" s="12">
        <f t="shared" si="7"/>
        <v>4.160047142015322</v>
      </c>
      <c r="R451" s="3" t="s">
        <v>1101</v>
      </c>
    </row>
    <row r="452" spans="1:18" ht="12.75">
      <c r="A452" s="3" t="s">
        <v>1091</v>
      </c>
      <c r="B452" s="2">
        <v>450</v>
      </c>
      <c r="C452" s="3" t="s">
        <v>222</v>
      </c>
      <c r="D452" s="2">
        <f>IF(SUMPRODUCT(--(TRIM(C$3:C452)=TRIM(C452)))&gt;1,"",SUMPRODUCT(--(TRIM(C$3:C$818)=TRIM(C452))))</f>
      </c>
      <c r="E452" s="31">
        <v>0.39289351851851856</v>
      </c>
      <c r="F452" s="2">
        <v>59</v>
      </c>
      <c r="G452" s="2">
        <v>2002</v>
      </c>
      <c r="H452" s="12">
        <f aca="true" t="shared" si="8" ref="H452:H515">39.22/E452/24</f>
        <v>4.159311848229541</v>
      </c>
      <c r="R452" s="3" t="s">
        <v>1101</v>
      </c>
    </row>
    <row r="453" spans="1:18" ht="12.75">
      <c r="A453" s="3" t="s">
        <v>1091</v>
      </c>
      <c r="B453" s="2">
        <v>451</v>
      </c>
      <c r="C453" s="3" t="s">
        <v>242</v>
      </c>
      <c r="D453" s="2">
        <f>IF(SUMPRODUCT(--(TRIM(C$3:C453)=TRIM(C453)))&gt;1,"",SUMPRODUCT(--(TRIM(C$3:C$818)=TRIM(C453))))</f>
      </c>
      <c r="E453" s="31">
        <v>0.39289351851851856</v>
      </c>
      <c r="F453" s="2">
        <v>60</v>
      </c>
      <c r="G453" s="2">
        <v>2002</v>
      </c>
      <c r="H453" s="12">
        <f t="shared" si="8"/>
        <v>4.159311848229541</v>
      </c>
      <c r="R453" s="3" t="s">
        <v>1101</v>
      </c>
    </row>
    <row r="454" spans="1:18" ht="12.75">
      <c r="A454" s="3" t="s">
        <v>1091</v>
      </c>
      <c r="B454" s="2">
        <v>452</v>
      </c>
      <c r="C454" s="3" t="s">
        <v>55</v>
      </c>
      <c r="D454" s="2">
        <f>IF(SUMPRODUCT(--(TRIM(C$3:C454)=TRIM(C454)))&gt;1,"",SUMPRODUCT(--(TRIM(C$3:C$818)=TRIM(C454))))</f>
      </c>
      <c r="E454" s="31">
        <v>0.3929513888888889</v>
      </c>
      <c r="F454" s="6">
        <v>73</v>
      </c>
      <c r="G454" s="6">
        <v>2004</v>
      </c>
      <c r="H454" s="12">
        <f t="shared" si="8"/>
        <v>4.158699301935141</v>
      </c>
      <c r="R454" s="3" t="s">
        <v>1101</v>
      </c>
    </row>
    <row r="455" spans="1:18" ht="12.75">
      <c r="A455" s="3" t="s">
        <v>1092</v>
      </c>
      <c r="B455" s="2">
        <v>453</v>
      </c>
      <c r="C455" s="3" t="s">
        <v>253</v>
      </c>
      <c r="D455" s="2">
        <f>IF(SUMPRODUCT(--(TRIM(C$3:C455)=TRIM(C455)))&gt;1,"",SUMPRODUCT(--(TRIM(C$3:C$818)=TRIM(C455))))</f>
        <v>1</v>
      </c>
      <c r="E455" s="31">
        <v>0.39296296296296296</v>
      </c>
      <c r="F455" s="2">
        <v>87</v>
      </c>
      <c r="G455" s="2">
        <v>2007</v>
      </c>
      <c r="H455" s="12">
        <f t="shared" si="8"/>
        <v>4.158576814326108</v>
      </c>
      <c r="R455" s="3" t="s">
        <v>1101</v>
      </c>
    </row>
    <row r="456" spans="1:18" ht="12.75">
      <c r="A456" s="3" t="s">
        <v>1092</v>
      </c>
      <c r="B456" s="2">
        <v>454</v>
      </c>
      <c r="C456" s="3" t="s">
        <v>254</v>
      </c>
      <c r="D456" s="2">
        <f>IF(SUMPRODUCT(--(TRIM(C$3:C456)=TRIM(C456)))&gt;1,"",SUMPRODUCT(--(TRIM(C$3:C$818)=TRIM(C456))))</f>
        <v>1</v>
      </c>
      <c r="E456" s="31">
        <v>0.3932523148148148</v>
      </c>
      <c r="F456" s="6">
        <v>79</v>
      </c>
      <c r="G456" s="2">
        <v>2005</v>
      </c>
      <c r="H456" s="12">
        <f t="shared" si="8"/>
        <v>4.155516967360273</v>
      </c>
      <c r="R456" s="3" t="s">
        <v>1101</v>
      </c>
    </row>
    <row r="457" spans="1:18" ht="12.75">
      <c r="A457" s="3" t="s">
        <v>1091</v>
      </c>
      <c r="B457" s="2">
        <v>455</v>
      </c>
      <c r="C457" s="3" t="s">
        <v>120</v>
      </c>
      <c r="D457" s="2">
        <f>IF(SUMPRODUCT(--(TRIM(C$3:C457)=TRIM(C457)))&gt;1,"",SUMPRODUCT(--(TRIM(C$3:C$818)=TRIM(C457))))</f>
      </c>
      <c r="E457" s="31">
        <v>0.39327546296296295</v>
      </c>
      <c r="F457" s="6">
        <v>80</v>
      </c>
      <c r="G457" s="2">
        <v>2005</v>
      </c>
      <c r="H457" s="12">
        <f t="shared" si="8"/>
        <v>4.155272374113423</v>
      </c>
      <c r="R457" s="3" t="s">
        <v>1101</v>
      </c>
    </row>
    <row r="458" spans="1:18" ht="12.75">
      <c r="A458" s="3" t="s">
        <v>1091</v>
      </c>
      <c r="B458" s="2">
        <v>456</v>
      </c>
      <c r="C458" s="3" t="s">
        <v>255</v>
      </c>
      <c r="D458" s="2">
        <f>IF(SUMPRODUCT(--(TRIM(C$3:C458)=TRIM(C458)))&gt;1,"",SUMPRODUCT(--(TRIM(C$3:C$818)=TRIM(C458))))</f>
        <v>1</v>
      </c>
      <c r="E458" s="31">
        <v>0.3933101851851852</v>
      </c>
      <c r="F458" s="2">
        <v>88</v>
      </c>
      <c r="G458" s="2">
        <v>2007</v>
      </c>
      <c r="H458" s="12">
        <f t="shared" si="8"/>
        <v>4.15490553822612</v>
      </c>
      <c r="R458" s="3" t="s">
        <v>1101</v>
      </c>
    </row>
    <row r="459" spans="1:18" ht="12.75">
      <c r="A459" s="3" t="s">
        <v>1092</v>
      </c>
      <c r="B459" s="2">
        <v>457</v>
      </c>
      <c r="C459" s="3" t="s">
        <v>256</v>
      </c>
      <c r="D459" s="2">
        <f>IF(SUMPRODUCT(--(TRIM(C$3:C459)=TRIM(C459)))&gt;1,"",SUMPRODUCT(--(TRIM(C$3:C$818)=TRIM(C459))))</f>
        <v>1</v>
      </c>
      <c r="E459" s="31">
        <v>0.3933680555555556</v>
      </c>
      <c r="F459" s="2">
        <v>89</v>
      </c>
      <c r="G459" s="2">
        <v>2007</v>
      </c>
      <c r="H459" s="12">
        <f t="shared" si="8"/>
        <v>4.15429428899285</v>
      </c>
      <c r="R459" s="3" t="s">
        <v>1101</v>
      </c>
    </row>
    <row r="460" spans="1:18" ht="12.75">
      <c r="A460" s="3" t="s">
        <v>1092</v>
      </c>
      <c r="B460" s="2">
        <v>458</v>
      </c>
      <c r="C460" s="3" t="s">
        <v>257</v>
      </c>
      <c r="D460" s="2">
        <f>IF(SUMPRODUCT(--(TRIM(C$3:C460)=TRIM(C460)))&gt;1,"",SUMPRODUCT(--(TRIM(C$3:C$818)=TRIM(C460))))</f>
        <v>1</v>
      </c>
      <c r="E460" s="31">
        <v>0.393587962962963</v>
      </c>
      <c r="F460" s="2">
        <v>90</v>
      </c>
      <c r="G460" s="2">
        <v>2007</v>
      </c>
      <c r="H460" s="12">
        <f t="shared" si="8"/>
        <v>4.151973181203316</v>
      </c>
      <c r="R460" s="3" t="s">
        <v>1101</v>
      </c>
    </row>
    <row r="461" spans="1:18" ht="12.75">
      <c r="A461" s="3" t="s">
        <v>1092</v>
      </c>
      <c r="B461" s="2">
        <v>459</v>
      </c>
      <c r="C461" s="3" t="s">
        <v>258</v>
      </c>
      <c r="D461" s="2">
        <f>IF(SUMPRODUCT(--(TRIM(C$3:C461)=TRIM(C461)))&gt;1,"",SUMPRODUCT(--(TRIM(C$3:C$818)=TRIM(C461))))</f>
        <v>1</v>
      </c>
      <c r="E461" s="31">
        <v>0.39359953703703704</v>
      </c>
      <c r="F461" s="2">
        <v>91</v>
      </c>
      <c r="G461" s="2">
        <v>2007</v>
      </c>
      <c r="H461" s="12">
        <f t="shared" si="8"/>
        <v>4.151851089481577</v>
      </c>
      <c r="R461" s="3" t="s">
        <v>1101</v>
      </c>
    </row>
    <row r="462" spans="1:18" ht="12.75">
      <c r="A462" s="3" t="s">
        <v>1092</v>
      </c>
      <c r="B462" s="2">
        <v>460</v>
      </c>
      <c r="C462" s="3" t="s">
        <v>152</v>
      </c>
      <c r="D462" s="2">
        <f>IF(SUMPRODUCT(--(TRIM(C$3:C462)=TRIM(C462)))&gt;1,"",SUMPRODUCT(--(TRIM(C$3:C$818)=TRIM(C462))))</f>
      </c>
      <c r="E462" s="31">
        <v>0.39370370370370367</v>
      </c>
      <c r="F462" s="2">
        <v>59</v>
      </c>
      <c r="G462" s="2">
        <v>2003</v>
      </c>
      <c r="H462" s="12">
        <f t="shared" si="8"/>
        <v>4.150752587017874</v>
      </c>
      <c r="R462" s="3" t="s">
        <v>1101</v>
      </c>
    </row>
    <row r="463" spans="1:18" ht="12.75">
      <c r="A463" s="3" t="s">
        <v>1092</v>
      </c>
      <c r="B463" s="2">
        <v>461</v>
      </c>
      <c r="C463" s="3" t="s">
        <v>259</v>
      </c>
      <c r="D463" s="2">
        <f>IF(SUMPRODUCT(--(TRIM(C$3:C463)=TRIM(C463)))&gt;1,"",SUMPRODUCT(--(TRIM(C$3:C$818)=TRIM(C463))))</f>
        <v>1</v>
      </c>
      <c r="E463" s="31">
        <v>0.3940277777777778</v>
      </c>
      <c r="F463" s="2">
        <v>61</v>
      </c>
      <c r="G463" s="2">
        <v>2002</v>
      </c>
      <c r="H463" s="12">
        <f t="shared" si="8"/>
        <v>4.14733873810363</v>
      </c>
      <c r="R463" s="3" t="s">
        <v>1101</v>
      </c>
    </row>
    <row r="464" spans="1:18" ht="12.75">
      <c r="A464" s="3" t="s">
        <v>1091</v>
      </c>
      <c r="B464" s="2">
        <v>462</v>
      </c>
      <c r="C464" s="3" t="s">
        <v>260</v>
      </c>
      <c r="D464" s="2">
        <f>IF(SUMPRODUCT(--(TRIM(C$3:C464)=TRIM(C464)))&gt;1,"",SUMPRODUCT(--(TRIM(C$3:C$818)=TRIM(C464))))</f>
        <v>1</v>
      </c>
      <c r="E464" s="31">
        <v>0.3941666666666667</v>
      </c>
      <c r="F464" s="6">
        <v>81</v>
      </c>
      <c r="G464" s="2">
        <v>2005</v>
      </c>
      <c r="H464" s="12">
        <f t="shared" si="8"/>
        <v>4.145877378435517</v>
      </c>
      <c r="R464" s="3" t="s">
        <v>1101</v>
      </c>
    </row>
    <row r="465" spans="1:18" ht="12.75">
      <c r="A465" s="3" t="s">
        <v>1091</v>
      </c>
      <c r="B465" s="2">
        <v>463</v>
      </c>
      <c r="C465" s="3" t="s">
        <v>164</v>
      </c>
      <c r="D465" s="2">
        <f>IF(SUMPRODUCT(--(TRIM(C$3:C465)=TRIM(C465)))&gt;1,"",SUMPRODUCT(--(TRIM(C$3:C$818)=TRIM(C465))))</f>
      </c>
      <c r="E465" s="31">
        <v>0.39417824074074076</v>
      </c>
      <c r="F465" s="2">
        <v>60</v>
      </c>
      <c r="G465" s="2">
        <v>2003</v>
      </c>
      <c r="H465" s="12">
        <f t="shared" si="8"/>
        <v>4.145755644948175</v>
      </c>
      <c r="R465" s="3" t="s">
        <v>1101</v>
      </c>
    </row>
    <row r="466" spans="1:18" ht="12.75">
      <c r="A466" s="3" t="s">
        <v>1091</v>
      </c>
      <c r="B466" s="2">
        <v>464</v>
      </c>
      <c r="C466" s="3" t="s">
        <v>261</v>
      </c>
      <c r="D466" s="2">
        <f>IF(SUMPRODUCT(--(TRIM(C$3:C466)=TRIM(C466)))&gt;1,"",SUMPRODUCT(--(TRIM(C$3:C$818)=TRIM(C466))))</f>
        <v>1</v>
      </c>
      <c r="E466" s="31">
        <v>0.39417824074074076</v>
      </c>
      <c r="F466" s="2">
        <v>61</v>
      </c>
      <c r="G466" s="2">
        <v>2003</v>
      </c>
      <c r="H466" s="12">
        <f t="shared" si="8"/>
        <v>4.145755644948175</v>
      </c>
      <c r="R466" s="3" t="s">
        <v>1101</v>
      </c>
    </row>
    <row r="467" spans="1:18" ht="12.75">
      <c r="A467" s="3" t="s">
        <v>1092</v>
      </c>
      <c r="B467" s="2">
        <v>465</v>
      </c>
      <c r="C467" s="3" t="s">
        <v>262</v>
      </c>
      <c r="D467" s="2">
        <f>IF(SUMPRODUCT(--(TRIM(C$3:C467)=TRIM(C467)))&gt;1,"",SUMPRODUCT(--(TRIM(C$3:C$818)=TRIM(C467))))</f>
        <v>2</v>
      </c>
      <c r="E467" s="31">
        <v>0.39425925925925925</v>
      </c>
      <c r="F467" s="6">
        <v>74</v>
      </c>
      <c r="G467" s="6">
        <v>2004</v>
      </c>
      <c r="H467" s="12">
        <f t="shared" si="8"/>
        <v>4.144903710662283</v>
      </c>
      <c r="R467" s="3" t="s">
        <v>1101</v>
      </c>
    </row>
    <row r="468" spans="1:18" ht="12.75">
      <c r="A468" s="3" t="s">
        <v>1091</v>
      </c>
      <c r="B468" s="2">
        <v>466</v>
      </c>
      <c r="C468" s="3" t="s">
        <v>263</v>
      </c>
      <c r="D468" s="2">
        <f>IF(SUMPRODUCT(--(TRIM(C$3:C468)=TRIM(C468)))&gt;1,"",SUMPRODUCT(--(TRIM(C$3:C$818)=TRIM(C468))))</f>
        <v>1</v>
      </c>
      <c r="E468" s="31">
        <v>0.39425925925925925</v>
      </c>
      <c r="F468" s="6">
        <v>75</v>
      </c>
      <c r="G468" s="6">
        <v>2004</v>
      </c>
      <c r="H468" s="12">
        <f t="shared" si="8"/>
        <v>4.144903710662283</v>
      </c>
      <c r="R468" s="3" t="s">
        <v>1101</v>
      </c>
    </row>
    <row r="469" spans="1:18" ht="12.75">
      <c r="A469" s="3" t="s">
        <v>1091</v>
      </c>
      <c r="B469" s="2">
        <v>467</v>
      </c>
      <c r="C469" s="3" t="s">
        <v>192</v>
      </c>
      <c r="D469" s="2">
        <f>IF(SUMPRODUCT(--(TRIM(C$3:C469)=TRIM(C469)))&gt;1,"",SUMPRODUCT(--(TRIM(C$3:C$818)=TRIM(C469))))</f>
      </c>
      <c r="E469" s="31">
        <v>0.39436342592592594</v>
      </c>
      <c r="F469" s="6">
        <v>82</v>
      </c>
      <c r="G469" s="2">
        <v>2005</v>
      </c>
      <c r="H469" s="12">
        <f t="shared" si="8"/>
        <v>4.143808880932116</v>
      </c>
      <c r="R469" s="3" t="s">
        <v>1101</v>
      </c>
    </row>
    <row r="470" spans="1:18" ht="12.75">
      <c r="A470" s="3" t="s">
        <v>1091</v>
      </c>
      <c r="B470" s="2">
        <v>468</v>
      </c>
      <c r="C470" s="3" t="s">
        <v>264</v>
      </c>
      <c r="D470" s="2">
        <f>IF(SUMPRODUCT(--(TRIM(C$3:C470)=TRIM(C470)))&gt;1,"",SUMPRODUCT(--(TRIM(C$3:C$818)=TRIM(C470))))</f>
        <v>1</v>
      </c>
      <c r="E470" s="31">
        <v>0.39436342592592594</v>
      </c>
      <c r="F470" s="6">
        <v>83</v>
      </c>
      <c r="G470" s="2">
        <v>2005</v>
      </c>
      <c r="H470" s="12">
        <f t="shared" si="8"/>
        <v>4.143808880932116</v>
      </c>
      <c r="R470" s="3" t="s">
        <v>1101</v>
      </c>
    </row>
    <row r="471" spans="1:18" ht="12.75">
      <c r="A471" s="3" t="s">
        <v>1091</v>
      </c>
      <c r="B471" s="2">
        <v>469</v>
      </c>
      <c r="C471" s="3" t="s">
        <v>265</v>
      </c>
      <c r="D471" s="2">
        <f>IF(SUMPRODUCT(--(TRIM(C$3:C471)=TRIM(C471)))&gt;1,"",SUMPRODUCT(--(TRIM(C$3:C$818)=TRIM(C471))))</f>
        <v>1</v>
      </c>
      <c r="E471" s="31">
        <v>0.3944097222222222</v>
      </c>
      <c r="F471" s="2">
        <v>92</v>
      </c>
      <c r="G471" s="2">
        <v>2007</v>
      </c>
      <c r="H471" s="12">
        <f t="shared" si="8"/>
        <v>4.143322475570033</v>
      </c>
      <c r="R471" s="3" t="s">
        <v>1101</v>
      </c>
    </row>
    <row r="472" spans="1:18" ht="12.75">
      <c r="A472" s="3" t="s">
        <v>1091</v>
      </c>
      <c r="B472" s="2">
        <v>470</v>
      </c>
      <c r="C472" s="3" t="s">
        <v>266</v>
      </c>
      <c r="D472" s="2">
        <f>IF(SUMPRODUCT(--(TRIM(C$3:C472)=TRIM(C472)))&gt;1,"",SUMPRODUCT(--(TRIM(C$3:C$818)=TRIM(C472))))</f>
        <v>1</v>
      </c>
      <c r="E472" s="31">
        <v>0.39449074074074075</v>
      </c>
      <c r="F472" s="6">
        <v>84</v>
      </c>
      <c r="G472" s="2">
        <v>2005</v>
      </c>
      <c r="H472" s="12">
        <f t="shared" si="8"/>
        <v>4.142471540898955</v>
      </c>
      <c r="R472" s="3" t="s">
        <v>1101</v>
      </c>
    </row>
    <row r="473" spans="1:18" ht="12.75">
      <c r="A473" s="3" t="s">
        <v>1091</v>
      </c>
      <c r="B473" s="2">
        <v>471</v>
      </c>
      <c r="C473" s="3" t="s">
        <v>309</v>
      </c>
      <c r="D473" s="2">
        <f>IF(SUMPRODUCT(--(TRIM(C$3:C473)=TRIM(C473)))&gt;1,"",SUMPRODUCT(--(TRIM(C$3:C$818)=TRIM(C473))))</f>
      </c>
      <c r="E473" s="31">
        <v>0.39452546296296387</v>
      </c>
      <c r="F473" s="6">
        <v>98</v>
      </c>
      <c r="G473" s="2">
        <v>2008</v>
      </c>
      <c r="H473" s="12">
        <f t="shared" si="8"/>
        <v>4.1421069615982535</v>
      </c>
      <c r="R473" s="3" t="s">
        <v>1101</v>
      </c>
    </row>
    <row r="474" spans="1:18" ht="12.75">
      <c r="A474" s="3" t="s">
        <v>1091</v>
      </c>
      <c r="B474" s="2">
        <v>472</v>
      </c>
      <c r="C474" s="3" t="s">
        <v>267</v>
      </c>
      <c r="D474" s="2">
        <f>IF(SUMPRODUCT(--(TRIM(C$3:C474)=TRIM(C474)))&gt;1,"",SUMPRODUCT(--(TRIM(C$3:C$818)=TRIM(C474))))</f>
        <v>1</v>
      </c>
      <c r="E474" s="31">
        <v>0.3945370370370371</v>
      </c>
      <c r="F474" s="2">
        <v>62</v>
      </c>
      <c r="G474" s="2">
        <v>2003</v>
      </c>
      <c r="H474" s="12">
        <f t="shared" si="8"/>
        <v>4.141985449425017</v>
      </c>
      <c r="R474" s="3" t="s">
        <v>1101</v>
      </c>
    </row>
    <row r="475" spans="1:18" ht="12.75">
      <c r="A475" s="3" t="s">
        <v>1091</v>
      </c>
      <c r="B475" s="2">
        <v>473</v>
      </c>
      <c r="C475" s="3" t="s">
        <v>268</v>
      </c>
      <c r="D475" s="2">
        <f>IF(SUMPRODUCT(--(TRIM(C$3:C475)=TRIM(C475)))&gt;1,"",SUMPRODUCT(--(TRIM(C$3:C$818)=TRIM(C475))))</f>
      </c>
      <c r="E475" s="31">
        <v>0.39469907407407406</v>
      </c>
      <c r="F475" s="6">
        <v>85</v>
      </c>
      <c r="G475" s="2">
        <v>2005</v>
      </c>
      <c r="H475" s="12">
        <f t="shared" si="8"/>
        <v>4.140285027271128</v>
      </c>
      <c r="R475" s="3" t="s">
        <v>1101</v>
      </c>
    </row>
    <row r="476" spans="1:18" ht="12.75">
      <c r="A476" s="3" t="s">
        <v>1092</v>
      </c>
      <c r="B476" s="2">
        <v>474</v>
      </c>
      <c r="C476" s="3" t="s">
        <v>165</v>
      </c>
      <c r="D476" s="2">
        <f>IF(SUMPRODUCT(--(TRIM(C$3:C476)=TRIM(C476)))&gt;1,"",SUMPRODUCT(--(TRIM(C$3:C$818)=TRIM(C476))))</f>
      </c>
      <c r="E476" s="31">
        <v>0.3948611111111111</v>
      </c>
      <c r="F476" s="6">
        <v>76</v>
      </c>
      <c r="G476" s="6">
        <v>2004</v>
      </c>
      <c r="H476" s="12">
        <f t="shared" si="8"/>
        <v>4.138586000703483</v>
      </c>
      <c r="R476" s="3" t="s">
        <v>1101</v>
      </c>
    </row>
    <row r="477" spans="1:18" ht="12.75">
      <c r="A477" s="3" t="s">
        <v>1091</v>
      </c>
      <c r="B477" s="2">
        <v>475</v>
      </c>
      <c r="C477" s="3" t="s">
        <v>1156</v>
      </c>
      <c r="D477" s="2">
        <f>IF(SUMPRODUCT(--(TRIM(C$3:C477)=TRIM(C477)))&gt;1,"",SUMPRODUCT(--(TRIM(C$3:C$818)=TRIM(C477))))</f>
        <v>1</v>
      </c>
      <c r="E477" s="31">
        <v>0.3948726851851861</v>
      </c>
      <c r="F477" s="6">
        <v>99</v>
      </c>
      <c r="G477" s="2">
        <v>2008</v>
      </c>
      <c r="H477" s="12">
        <f t="shared" si="8"/>
        <v>4.138464695020068</v>
      </c>
      <c r="R477" s="3" t="s">
        <v>1101</v>
      </c>
    </row>
    <row r="478" spans="1:18" ht="12.75">
      <c r="A478" s="3" t="s">
        <v>1092</v>
      </c>
      <c r="B478" s="2">
        <v>476</v>
      </c>
      <c r="C478" s="3" t="s">
        <v>269</v>
      </c>
      <c r="D478" s="2">
        <f>IF(SUMPRODUCT(--(TRIM(C$3:C478)=TRIM(C478)))&gt;1,"",SUMPRODUCT(--(TRIM(C$3:C$818)=TRIM(C478))))</f>
        <v>1</v>
      </c>
      <c r="E478" s="31">
        <v>0.3948958333333333</v>
      </c>
      <c r="F478" s="2">
        <v>63</v>
      </c>
      <c r="G478" s="2">
        <v>2003</v>
      </c>
      <c r="H478" s="12">
        <f t="shared" si="8"/>
        <v>4.138222104985492</v>
      </c>
      <c r="R478" s="3" t="s">
        <v>1101</v>
      </c>
    </row>
    <row r="479" spans="1:18" ht="12.75">
      <c r="A479" s="3" t="s">
        <v>1091</v>
      </c>
      <c r="B479" s="2">
        <v>477</v>
      </c>
      <c r="C479" s="3" t="s">
        <v>270</v>
      </c>
      <c r="D479" s="2">
        <f>IF(SUMPRODUCT(--(TRIM(C$3:C479)=TRIM(C479)))&gt;1,"",SUMPRODUCT(--(TRIM(C$3:C$818)=TRIM(C479))))</f>
        <v>1</v>
      </c>
      <c r="E479" s="31">
        <v>0.39491898148148147</v>
      </c>
      <c r="F479" s="2">
        <v>93</v>
      </c>
      <c r="G479" s="2">
        <v>2007</v>
      </c>
      <c r="H479" s="12">
        <f t="shared" si="8"/>
        <v>4.137979543389702</v>
      </c>
      <c r="R479" s="3" t="s">
        <v>1101</v>
      </c>
    </row>
    <row r="480" spans="1:18" ht="12.75">
      <c r="A480" s="3" t="s">
        <v>1091</v>
      </c>
      <c r="B480" s="2">
        <v>478</v>
      </c>
      <c r="C480" s="3" t="s">
        <v>417</v>
      </c>
      <c r="D480" s="2">
        <f>IF(SUMPRODUCT(--(TRIM(C$3:C480)=TRIM(C480)))&gt;1,"",SUMPRODUCT(--(TRIM(C$3:C$818)=TRIM(C480))))</f>
        <v>2</v>
      </c>
      <c r="E480" s="31">
        <v>0.3949768518518528</v>
      </c>
      <c r="F480" s="6">
        <v>100</v>
      </c>
      <c r="G480" s="2">
        <v>2008</v>
      </c>
      <c r="H480" s="12">
        <f t="shared" si="8"/>
        <v>4.137373263787132</v>
      </c>
      <c r="R480" s="3" t="s">
        <v>1101</v>
      </c>
    </row>
    <row r="481" spans="1:18" ht="12.75">
      <c r="A481" s="3" t="s">
        <v>1091</v>
      </c>
      <c r="B481" s="2">
        <v>479</v>
      </c>
      <c r="C481" s="3" t="s">
        <v>271</v>
      </c>
      <c r="D481" s="2">
        <f>IF(SUMPRODUCT(--(TRIM(C$3:C481)=TRIM(C481)))&gt;1,"",SUMPRODUCT(--(TRIM(C$3:C$818)=TRIM(C481))))</f>
        <v>1</v>
      </c>
      <c r="E481" s="31">
        <v>0.3950694444444445</v>
      </c>
      <c r="F481" s="2">
        <v>64</v>
      </c>
      <c r="G481" s="2">
        <v>2003</v>
      </c>
      <c r="H481" s="12">
        <f t="shared" si="8"/>
        <v>4.1364035858674635</v>
      </c>
      <c r="R481" s="3" t="s">
        <v>1101</v>
      </c>
    </row>
    <row r="482" spans="1:18" ht="12.75">
      <c r="A482" s="3" t="s">
        <v>1092</v>
      </c>
      <c r="B482" s="2">
        <v>480</v>
      </c>
      <c r="C482" s="3" t="s">
        <v>272</v>
      </c>
      <c r="D482" s="2">
        <f>IF(SUMPRODUCT(--(TRIM(C$3:C482)=TRIM(C482)))&gt;1,"",SUMPRODUCT(--(TRIM(C$3:C$818)=TRIM(C482))))</f>
        <v>1</v>
      </c>
      <c r="E482" s="31">
        <v>0.3952777777777778</v>
      </c>
      <c r="F482" s="2">
        <v>65</v>
      </c>
      <c r="G482" s="2">
        <v>2003</v>
      </c>
      <c r="H482" s="12">
        <f t="shared" si="8"/>
        <v>4.134223471539002</v>
      </c>
      <c r="R482" s="3" t="s">
        <v>1101</v>
      </c>
    </row>
    <row r="483" spans="1:18" ht="12.75">
      <c r="A483" s="3" t="s">
        <v>1091</v>
      </c>
      <c r="B483" s="2">
        <v>481</v>
      </c>
      <c r="C483" s="3" t="s">
        <v>273</v>
      </c>
      <c r="D483" s="2">
        <f>IF(SUMPRODUCT(--(TRIM(C$3:C483)=TRIM(C483)))&gt;1,"",SUMPRODUCT(--(TRIM(C$3:C$818)=TRIM(C483))))</f>
        <v>2</v>
      </c>
      <c r="E483" s="31">
        <v>0.39542824074074073</v>
      </c>
      <c r="F483" s="2">
        <v>66</v>
      </c>
      <c r="G483" s="2">
        <v>2003</v>
      </c>
      <c r="H483" s="12">
        <f t="shared" si="8"/>
        <v>4.132650373188937</v>
      </c>
      <c r="R483" s="3" t="s">
        <v>1101</v>
      </c>
    </row>
    <row r="484" spans="1:18" ht="12.75">
      <c r="A484" s="3" t="s">
        <v>1092</v>
      </c>
      <c r="B484" s="2">
        <v>482</v>
      </c>
      <c r="C484" s="3" t="s">
        <v>44</v>
      </c>
      <c r="D484" s="2">
        <f>IF(SUMPRODUCT(--(TRIM(C$3:C484)=TRIM(C484)))&gt;1,"",SUMPRODUCT(--(TRIM(C$3:C$818)=TRIM(C484))))</f>
      </c>
      <c r="E484" s="31">
        <v>0.39542824074074073</v>
      </c>
      <c r="F484" s="2">
        <v>67</v>
      </c>
      <c r="G484" s="2">
        <v>2003</v>
      </c>
      <c r="H484" s="12">
        <f t="shared" si="8"/>
        <v>4.132650373188937</v>
      </c>
      <c r="R484" s="3" t="s">
        <v>1101</v>
      </c>
    </row>
    <row r="485" spans="1:18" ht="12.75">
      <c r="A485" s="3" t="s">
        <v>1091</v>
      </c>
      <c r="B485" s="2">
        <v>483</v>
      </c>
      <c r="C485" s="3" t="s">
        <v>1157</v>
      </c>
      <c r="D485" s="2">
        <f>IF(SUMPRODUCT(--(TRIM(C$3:C485)=TRIM(C485)))&gt;1,"",SUMPRODUCT(--(TRIM(C$3:C$818)=TRIM(C485))))</f>
      </c>
      <c r="E485" s="31">
        <v>0.39557870370370457</v>
      </c>
      <c r="F485" s="6">
        <v>101</v>
      </c>
      <c r="G485" s="2">
        <v>2008</v>
      </c>
      <c r="H485" s="12">
        <f t="shared" si="8"/>
        <v>4.131078471531385</v>
      </c>
      <c r="R485" s="3" t="s">
        <v>1101</v>
      </c>
    </row>
    <row r="486" spans="1:18" ht="12.75">
      <c r="A486" s="3" t="s">
        <v>1091</v>
      </c>
      <c r="B486" s="2">
        <v>484</v>
      </c>
      <c r="C486" s="3" t="s">
        <v>274</v>
      </c>
      <c r="D486" s="2">
        <f>IF(SUMPRODUCT(--(TRIM(C$3:C486)=TRIM(C486)))&gt;1,"",SUMPRODUCT(--(TRIM(C$3:C$818)=TRIM(C486))))</f>
        <v>1</v>
      </c>
      <c r="E486" s="31">
        <v>0.3956365740740741</v>
      </c>
      <c r="F486" s="2">
        <v>94</v>
      </c>
      <c r="G486" s="2">
        <v>2007</v>
      </c>
      <c r="H486" s="12">
        <f t="shared" si="8"/>
        <v>4.130474212327765</v>
      </c>
      <c r="R486" s="3" t="s">
        <v>1101</v>
      </c>
    </row>
    <row r="487" spans="1:18" ht="12.75">
      <c r="A487" s="3" t="s">
        <v>1092</v>
      </c>
      <c r="B487" s="2">
        <v>485</v>
      </c>
      <c r="C487" s="3" t="s">
        <v>275</v>
      </c>
      <c r="D487" s="2">
        <f>IF(SUMPRODUCT(--(TRIM(C$3:C487)=TRIM(C487)))&gt;1,"",SUMPRODUCT(--(TRIM(C$3:C$818)=TRIM(C487))))</f>
        <v>1</v>
      </c>
      <c r="E487" s="31">
        <v>0.3957407407407407</v>
      </c>
      <c r="F487" s="2">
        <v>95</v>
      </c>
      <c r="G487" s="2">
        <v>2007</v>
      </c>
      <c r="H487" s="12">
        <f t="shared" si="8"/>
        <v>4.1293869911090315</v>
      </c>
      <c r="R487" s="3" t="s">
        <v>1101</v>
      </c>
    </row>
    <row r="488" spans="1:18" ht="12.75">
      <c r="A488" s="3" t="s">
        <v>1092</v>
      </c>
      <c r="B488" s="2">
        <v>486</v>
      </c>
      <c r="C488" s="3" t="s">
        <v>276</v>
      </c>
      <c r="D488" s="2">
        <f>IF(SUMPRODUCT(--(TRIM(C$3:C488)=TRIM(C488)))&gt;1,"",SUMPRODUCT(--(TRIM(C$3:C$818)=TRIM(C488))))</f>
        <v>1</v>
      </c>
      <c r="E488" s="31">
        <v>0.3957523148148148</v>
      </c>
      <c r="F488" s="2">
        <v>96</v>
      </c>
      <c r="G488" s="2">
        <v>2007</v>
      </c>
      <c r="H488" s="12">
        <f t="shared" si="8"/>
        <v>4.129266224080952</v>
      </c>
      <c r="R488" s="3" t="s">
        <v>1101</v>
      </c>
    </row>
    <row r="489" spans="1:18" ht="12.75">
      <c r="A489" s="3" t="s">
        <v>1092</v>
      </c>
      <c r="B489" s="2">
        <v>487</v>
      </c>
      <c r="C489" s="3" t="s">
        <v>44</v>
      </c>
      <c r="D489" s="2">
        <f>IF(SUMPRODUCT(--(TRIM(C$3:C489)=TRIM(C489)))&gt;1,"",SUMPRODUCT(--(TRIM(C$3:C$818)=TRIM(C489))))</f>
      </c>
      <c r="E489" s="31">
        <v>0.3958564814814814</v>
      </c>
      <c r="F489" s="2">
        <v>62</v>
      </c>
      <c r="G489" s="2">
        <v>2002</v>
      </c>
      <c r="H489" s="12">
        <f t="shared" si="8"/>
        <v>4.128179638617626</v>
      </c>
      <c r="R489" s="3" t="s">
        <v>1101</v>
      </c>
    </row>
    <row r="490" spans="1:18" ht="12.75">
      <c r="A490" s="3" t="s">
        <v>1092</v>
      </c>
      <c r="B490" s="2">
        <v>488</v>
      </c>
      <c r="C490" s="3" t="s">
        <v>277</v>
      </c>
      <c r="D490" s="2">
        <f>IF(SUMPRODUCT(--(TRIM(C$3:C490)=TRIM(C490)))&gt;1,"",SUMPRODUCT(--(TRIM(C$3:C$818)=TRIM(C490))))</f>
      </c>
      <c r="E490" s="31">
        <v>0.3961805555555556</v>
      </c>
      <c r="F490" s="2">
        <v>63</v>
      </c>
      <c r="G490" s="2">
        <v>2002</v>
      </c>
      <c r="H490" s="12">
        <f t="shared" si="8"/>
        <v>4.1248028045574054</v>
      </c>
      <c r="R490" s="3" t="s">
        <v>1101</v>
      </c>
    </row>
    <row r="491" spans="1:18" ht="12.75">
      <c r="A491" s="3" t="s">
        <v>1092</v>
      </c>
      <c r="B491" s="2">
        <v>489</v>
      </c>
      <c r="C491" s="3" t="s">
        <v>190</v>
      </c>
      <c r="D491" s="2">
        <f>IF(SUMPRODUCT(--(TRIM(C$3:C491)=TRIM(C491)))&gt;1,"",SUMPRODUCT(--(TRIM(C$3:C$818)=TRIM(C491))))</f>
      </c>
      <c r="E491" s="31">
        <v>0.3962152777777778</v>
      </c>
      <c r="F491" s="2">
        <v>68</v>
      </c>
      <c r="G491" s="2">
        <v>2003</v>
      </c>
      <c r="H491" s="12">
        <f t="shared" si="8"/>
        <v>4.124441328542634</v>
      </c>
      <c r="R491" s="3" t="s">
        <v>1101</v>
      </c>
    </row>
    <row r="492" spans="1:18" ht="12.75">
      <c r="A492" s="3" t="s">
        <v>1092</v>
      </c>
      <c r="B492" s="2">
        <v>490</v>
      </c>
      <c r="C492" s="3" t="s">
        <v>278</v>
      </c>
      <c r="D492" s="2">
        <f>IF(SUMPRODUCT(--(TRIM(C$3:C492)=TRIM(C492)))&gt;1,"",SUMPRODUCT(--(TRIM(C$3:C$818)=TRIM(C492))))</f>
        <v>1</v>
      </c>
      <c r="E492" s="31">
        <v>0.3962615740740741</v>
      </c>
      <c r="F492" s="2">
        <v>97</v>
      </c>
      <c r="G492" s="2">
        <v>2007</v>
      </c>
      <c r="H492" s="12">
        <f t="shared" si="8"/>
        <v>4.123959459064754</v>
      </c>
      <c r="R492" s="3" t="s">
        <v>1101</v>
      </c>
    </row>
    <row r="493" spans="1:18" ht="12.75">
      <c r="A493" s="3" t="s">
        <v>1091</v>
      </c>
      <c r="B493" s="2">
        <v>491</v>
      </c>
      <c r="C493" s="3" t="s">
        <v>279</v>
      </c>
      <c r="D493" s="2">
        <f>IF(SUMPRODUCT(--(TRIM(C$3:C493)=TRIM(C493)))&gt;1,"",SUMPRODUCT(--(TRIM(C$3:C$818)=TRIM(C493))))</f>
      </c>
      <c r="E493" s="31">
        <v>0.3962731481481481</v>
      </c>
      <c r="F493" s="2">
        <v>69</v>
      </c>
      <c r="G493" s="2">
        <v>2003</v>
      </c>
      <c r="H493" s="12">
        <f t="shared" si="8"/>
        <v>4.123839009287926</v>
      </c>
      <c r="R493" s="3" t="s">
        <v>1101</v>
      </c>
    </row>
    <row r="494" spans="1:18" ht="12.75">
      <c r="A494" s="3" t="s">
        <v>1091</v>
      </c>
      <c r="B494" s="2">
        <v>492</v>
      </c>
      <c r="C494" s="3" t="s">
        <v>34</v>
      </c>
      <c r="D494" s="2">
        <f>IF(SUMPRODUCT(--(TRIM(C$3:C494)=TRIM(C494)))&gt;1,"",SUMPRODUCT(--(TRIM(C$3:C$818)=TRIM(C494))))</f>
      </c>
      <c r="E494" s="31">
        <v>0.39630787037037035</v>
      </c>
      <c r="F494" s="2">
        <v>70</v>
      </c>
      <c r="G494" s="2">
        <v>2003</v>
      </c>
      <c r="H494" s="12">
        <f t="shared" si="8"/>
        <v>4.123477702169914</v>
      </c>
      <c r="R494" s="3" t="s">
        <v>1101</v>
      </c>
    </row>
    <row r="495" spans="1:18" ht="12.75">
      <c r="A495" s="3" t="s">
        <v>1092</v>
      </c>
      <c r="B495" s="2">
        <v>493</v>
      </c>
      <c r="C495" s="3" t="s">
        <v>280</v>
      </c>
      <c r="D495" s="2">
        <f>IF(SUMPRODUCT(--(TRIM(C$3:C495)=TRIM(C495)))&gt;1,"",SUMPRODUCT(--(TRIM(C$3:C$818)=TRIM(C495))))</f>
        <v>1</v>
      </c>
      <c r="E495" s="31">
        <v>0.3963541666666666</v>
      </c>
      <c r="F495" s="6">
        <v>86</v>
      </c>
      <c r="G495" s="2">
        <v>2005</v>
      </c>
      <c r="H495" s="12">
        <f t="shared" si="8"/>
        <v>4.12299605781866</v>
      </c>
      <c r="R495" s="3" t="s">
        <v>1101</v>
      </c>
    </row>
    <row r="496" spans="1:18" ht="12.75">
      <c r="A496" s="3" t="s">
        <v>1091</v>
      </c>
      <c r="B496" s="2">
        <v>494</v>
      </c>
      <c r="C496" s="3" t="s">
        <v>455</v>
      </c>
      <c r="D496" s="2">
        <f>IF(SUMPRODUCT(--(TRIM(C$3:C496)=TRIM(C496)))&gt;1,"",SUMPRODUCT(--(TRIM(C$3:C$818)=TRIM(C496))))</f>
        <v>2</v>
      </c>
      <c r="E496" s="31">
        <v>0.3964351851851861</v>
      </c>
      <c r="F496" s="6">
        <v>102</v>
      </c>
      <c r="G496" s="2">
        <v>2008</v>
      </c>
      <c r="H496" s="12">
        <f t="shared" si="8"/>
        <v>4.122153450893369</v>
      </c>
      <c r="R496" s="3" t="s">
        <v>1101</v>
      </c>
    </row>
    <row r="497" spans="1:18" ht="12.75">
      <c r="A497" s="3" t="s">
        <v>1091</v>
      </c>
      <c r="B497" s="2">
        <v>495</v>
      </c>
      <c r="C497" s="3" t="s">
        <v>356</v>
      </c>
      <c r="D497" s="2">
        <f>IF(SUMPRODUCT(--(TRIM(C$3:C497)=TRIM(C497)))&gt;1,"",SUMPRODUCT(--(TRIM(C$3:C$818)=TRIM(C497))))</f>
        <v>2</v>
      </c>
      <c r="E497" s="31">
        <v>0.39657407407407497</v>
      </c>
      <c r="F497" s="6">
        <v>103</v>
      </c>
      <c r="G497" s="2">
        <v>2008</v>
      </c>
      <c r="H497" s="12">
        <f t="shared" si="8"/>
        <v>4.120709782862471</v>
      </c>
      <c r="R497" s="3" t="s">
        <v>1101</v>
      </c>
    </row>
    <row r="498" spans="1:18" ht="12.75">
      <c r="A498" s="3" t="s">
        <v>1092</v>
      </c>
      <c r="B498" s="2">
        <v>496</v>
      </c>
      <c r="C498" s="3" t="s">
        <v>281</v>
      </c>
      <c r="D498" s="2">
        <f>IF(SUMPRODUCT(--(TRIM(C$3:C498)=TRIM(C498)))&gt;1,"",SUMPRODUCT(--(TRIM(C$3:C$818)=TRIM(C498))))</f>
        <v>1</v>
      </c>
      <c r="E498" s="31">
        <v>0.3966203703703704</v>
      </c>
      <c r="F498" s="2">
        <v>64</v>
      </c>
      <c r="G498" s="2">
        <v>2002</v>
      </c>
      <c r="H498" s="12">
        <f t="shared" si="8"/>
        <v>4.120228784872183</v>
      </c>
      <c r="R498" s="3" t="s">
        <v>1101</v>
      </c>
    </row>
    <row r="499" spans="1:18" ht="12.75">
      <c r="A499" s="3" t="s">
        <v>1091</v>
      </c>
      <c r="B499" s="2">
        <v>497</v>
      </c>
      <c r="C499" s="3" t="s">
        <v>282</v>
      </c>
      <c r="D499" s="2">
        <f>IF(SUMPRODUCT(--(TRIM(C$3:C499)=TRIM(C499)))&gt;1,"",SUMPRODUCT(--(TRIM(C$3:C$818)=TRIM(C499))))</f>
        <v>5</v>
      </c>
      <c r="E499" s="31">
        <v>0.3966435185185185</v>
      </c>
      <c r="F499" s="2">
        <v>71</v>
      </c>
      <c r="G499" s="2">
        <v>2003</v>
      </c>
      <c r="H499" s="12">
        <f t="shared" si="8"/>
        <v>4.11998832798366</v>
      </c>
      <c r="R499" s="3" t="s">
        <v>1101</v>
      </c>
    </row>
    <row r="500" spans="1:18" ht="12.75">
      <c r="A500" s="3" t="s">
        <v>1091</v>
      </c>
      <c r="B500" s="2">
        <v>498</v>
      </c>
      <c r="C500" s="3" t="s">
        <v>283</v>
      </c>
      <c r="D500" s="2">
        <f>IF(SUMPRODUCT(--(TRIM(C$3:C500)=TRIM(C500)))&gt;1,"",SUMPRODUCT(--(TRIM(C$3:C$818)=TRIM(C500))))</f>
        <v>1</v>
      </c>
      <c r="E500" s="31">
        <v>0.3966435185185185</v>
      </c>
      <c r="F500" s="2">
        <v>98</v>
      </c>
      <c r="G500" s="2">
        <v>2007</v>
      </c>
      <c r="H500" s="12">
        <f t="shared" si="8"/>
        <v>4.11998832798366</v>
      </c>
      <c r="R500" s="3" t="s">
        <v>1101</v>
      </c>
    </row>
    <row r="501" spans="1:18" ht="12.75">
      <c r="A501" s="3" t="s">
        <v>1092</v>
      </c>
      <c r="B501" s="2">
        <v>499</v>
      </c>
      <c r="C501" s="3" t="s">
        <v>284</v>
      </c>
      <c r="D501" s="2">
        <f>IF(SUMPRODUCT(--(TRIM(C$3:C501)=TRIM(C501)))&gt;1,"",SUMPRODUCT(--(TRIM(C$3:C$818)=TRIM(C501))))</f>
        <v>1</v>
      </c>
      <c r="E501" s="31">
        <v>0.3966435185185185</v>
      </c>
      <c r="F501" s="2">
        <v>99</v>
      </c>
      <c r="G501" s="2">
        <v>2007</v>
      </c>
      <c r="H501" s="12">
        <f t="shared" si="8"/>
        <v>4.11998832798366</v>
      </c>
      <c r="R501" s="3" t="s">
        <v>1101</v>
      </c>
    </row>
    <row r="502" spans="1:18" ht="12.75">
      <c r="A502" s="3" t="s">
        <v>1091</v>
      </c>
      <c r="B502" s="2">
        <v>500</v>
      </c>
      <c r="C502" s="3" t="s">
        <v>285</v>
      </c>
      <c r="D502" s="2">
        <f>IF(SUMPRODUCT(--(TRIM(C$3:C502)=TRIM(C502)))&gt;1,"",SUMPRODUCT(--(TRIM(C$3:C$818)=TRIM(C502))))</f>
        <v>1</v>
      </c>
      <c r="E502" s="31">
        <v>0.39679398148148143</v>
      </c>
      <c r="F502" s="2">
        <v>65</v>
      </c>
      <c r="G502" s="2">
        <v>2002</v>
      </c>
      <c r="H502" s="12">
        <f t="shared" si="8"/>
        <v>4.118426042061664</v>
      </c>
      <c r="R502" s="3" t="s">
        <v>1101</v>
      </c>
    </row>
    <row r="503" spans="1:18" ht="12.75">
      <c r="A503" s="3" t="s">
        <v>1091</v>
      </c>
      <c r="B503" s="2">
        <v>501</v>
      </c>
      <c r="C503" s="3" t="s">
        <v>39</v>
      </c>
      <c r="D503" s="2">
        <f>IF(SUMPRODUCT(--(TRIM(C$3:C503)=TRIM(C503)))&gt;1,"",SUMPRODUCT(--(TRIM(C$3:C$818)=TRIM(C503))))</f>
      </c>
      <c r="E503" s="31">
        <v>0.39679398148148143</v>
      </c>
      <c r="F503" s="2">
        <v>66</v>
      </c>
      <c r="G503" s="2">
        <v>2002</v>
      </c>
      <c r="H503" s="12">
        <f t="shared" si="8"/>
        <v>4.118426042061664</v>
      </c>
      <c r="R503" s="3" t="s">
        <v>1101</v>
      </c>
    </row>
    <row r="504" spans="1:18" ht="12.75">
      <c r="A504" s="3" t="s">
        <v>1092</v>
      </c>
      <c r="B504" s="2">
        <v>502</v>
      </c>
      <c r="C504" s="3" t="s">
        <v>1158</v>
      </c>
      <c r="D504" s="2">
        <f>IF(SUMPRODUCT(--(TRIM(C$3:C504)=TRIM(C504)))&gt;1,"",SUMPRODUCT(--(TRIM(C$3:C$818)=TRIM(C504))))</f>
        <v>1</v>
      </c>
      <c r="E504" s="31">
        <v>0.39679398148148237</v>
      </c>
      <c r="F504" s="6">
        <v>104</v>
      </c>
      <c r="G504" s="2">
        <v>2008</v>
      </c>
      <c r="H504" s="12">
        <f t="shared" si="8"/>
        <v>4.118426042061654</v>
      </c>
      <c r="R504" s="3" t="s">
        <v>1101</v>
      </c>
    </row>
    <row r="505" spans="1:18" ht="12.75">
      <c r="A505" s="3" t="s">
        <v>1091</v>
      </c>
      <c r="B505" s="2">
        <v>503</v>
      </c>
      <c r="C505" s="3" t="s">
        <v>1159</v>
      </c>
      <c r="D505" s="2">
        <f>IF(SUMPRODUCT(--(TRIM(C$3:C505)=TRIM(C505)))&gt;1,"",SUMPRODUCT(--(TRIM(C$3:C$818)=TRIM(C505))))</f>
        <v>1</v>
      </c>
      <c r="E505" s="31">
        <v>0.39680555555555647</v>
      </c>
      <c r="F505" s="6">
        <v>105</v>
      </c>
      <c r="G505" s="2">
        <v>2008</v>
      </c>
      <c r="H505" s="12">
        <f t="shared" si="8"/>
        <v>4.118305915295755</v>
      </c>
      <c r="R505" s="3" t="s">
        <v>1101</v>
      </c>
    </row>
    <row r="506" spans="1:18" ht="12.75">
      <c r="A506" s="3" t="s">
        <v>1091</v>
      </c>
      <c r="B506" s="2">
        <v>504</v>
      </c>
      <c r="C506" s="3" t="s">
        <v>286</v>
      </c>
      <c r="D506" s="2">
        <f>IF(SUMPRODUCT(--(TRIM(C$3:C506)=TRIM(C506)))&gt;1,"",SUMPRODUCT(--(TRIM(C$3:C$818)=TRIM(C506))))</f>
        <v>3</v>
      </c>
      <c r="E506" s="31">
        <v>0.3969560185185185</v>
      </c>
      <c r="F506" s="6">
        <v>87</v>
      </c>
      <c r="G506" s="2">
        <v>2005</v>
      </c>
      <c r="H506" s="12">
        <f t="shared" si="8"/>
        <v>4.116744904802169</v>
      </c>
      <c r="R506" s="3" t="s">
        <v>1101</v>
      </c>
    </row>
    <row r="507" spans="1:18" ht="12.75">
      <c r="A507" s="3" t="s">
        <v>1091</v>
      </c>
      <c r="B507" s="2">
        <v>505</v>
      </c>
      <c r="C507" s="3" t="s">
        <v>1160</v>
      </c>
      <c r="D507" s="2">
        <f>IF(SUMPRODUCT(--(TRIM(C$3:C507)=TRIM(C507)))&gt;1,"",SUMPRODUCT(--(TRIM(C$3:C$818)=TRIM(C507))))</f>
        <v>1</v>
      </c>
      <c r="E507" s="31">
        <v>0.39711805555555646</v>
      </c>
      <c r="F507" s="6">
        <v>106</v>
      </c>
      <c r="G507" s="2">
        <v>2008</v>
      </c>
      <c r="H507" s="12">
        <f t="shared" si="8"/>
        <v>4.115065139459639</v>
      </c>
      <c r="R507" s="3" t="s">
        <v>1101</v>
      </c>
    </row>
    <row r="508" spans="1:18" ht="12.75">
      <c r="A508" s="3" t="s">
        <v>1091</v>
      </c>
      <c r="B508" s="2">
        <v>506</v>
      </c>
      <c r="C508" s="3" t="s">
        <v>208</v>
      </c>
      <c r="D508" s="2">
        <f>IF(SUMPRODUCT(--(TRIM(C$3:C508)=TRIM(C508)))&gt;1,"",SUMPRODUCT(--(TRIM(C$3:C$818)=TRIM(C508))))</f>
      </c>
      <c r="E508" s="31">
        <v>0.3971412037037037</v>
      </c>
      <c r="F508" s="2">
        <v>72</v>
      </c>
      <c r="G508" s="2">
        <v>2003</v>
      </c>
      <c r="H508" s="12">
        <f t="shared" si="8"/>
        <v>4.114825284877452</v>
      </c>
      <c r="R508" s="3" t="s">
        <v>1101</v>
      </c>
    </row>
    <row r="509" spans="1:18" ht="12.75">
      <c r="A509" s="3" t="s">
        <v>1091</v>
      </c>
      <c r="B509" s="2">
        <v>507</v>
      </c>
      <c r="C509" s="3" t="s">
        <v>510</v>
      </c>
      <c r="D509" s="2">
        <f>IF(SUMPRODUCT(--(TRIM(C$3:C509)=TRIM(C509)))&gt;1,"",SUMPRODUCT(--(TRIM(C$3:C$818)=TRIM(C509))))</f>
        <v>1</v>
      </c>
      <c r="E509" s="31">
        <v>0.39718750000000097</v>
      </c>
      <c r="F509" s="6">
        <v>107</v>
      </c>
      <c r="G509" s="2">
        <v>2008</v>
      </c>
      <c r="H509" s="12">
        <f t="shared" si="8"/>
        <v>4.114345659585617</v>
      </c>
      <c r="R509" s="3" t="s">
        <v>1101</v>
      </c>
    </row>
    <row r="510" spans="1:18" ht="12.75">
      <c r="A510" s="3" t="s">
        <v>1091</v>
      </c>
      <c r="B510" s="2">
        <v>508</v>
      </c>
      <c r="C510" s="3" t="s">
        <v>192</v>
      </c>
      <c r="D510" s="2">
        <f>IF(SUMPRODUCT(--(TRIM(C$3:C510)=TRIM(C510)))&gt;1,"",SUMPRODUCT(--(TRIM(C$3:C$818)=TRIM(C510))))</f>
      </c>
      <c r="E510" s="31">
        <v>0.39721064814814816</v>
      </c>
      <c r="F510" s="2">
        <v>73</v>
      </c>
      <c r="G510" s="2">
        <v>2003</v>
      </c>
      <c r="H510" s="12">
        <f t="shared" si="8"/>
        <v>4.114105888866225</v>
      </c>
      <c r="R510" s="3" t="s">
        <v>1101</v>
      </c>
    </row>
    <row r="511" spans="1:18" ht="12.75">
      <c r="A511" s="3" t="s">
        <v>1092</v>
      </c>
      <c r="B511" s="2">
        <v>509</v>
      </c>
      <c r="C511" s="3" t="s">
        <v>193</v>
      </c>
      <c r="D511" s="2">
        <f>IF(SUMPRODUCT(--(TRIM(C$3:C511)=TRIM(C511)))&gt;1,"",SUMPRODUCT(--(TRIM(C$3:C$818)=TRIM(C511))))</f>
      </c>
      <c r="E511" s="31">
        <v>0.39721064814814816</v>
      </c>
      <c r="F511" s="2">
        <v>74</v>
      </c>
      <c r="G511" s="2">
        <v>2003</v>
      </c>
      <c r="H511" s="12">
        <f t="shared" si="8"/>
        <v>4.114105888866225</v>
      </c>
      <c r="R511" s="3" t="s">
        <v>1101</v>
      </c>
    </row>
    <row r="512" spans="1:18" ht="12.75">
      <c r="A512" s="3" t="s">
        <v>1091</v>
      </c>
      <c r="B512" s="2">
        <v>510</v>
      </c>
      <c r="C512" s="3" t="s">
        <v>287</v>
      </c>
      <c r="D512" s="2">
        <f>IF(SUMPRODUCT(--(TRIM(C$3:C512)=TRIM(C512)))&gt;1,"",SUMPRODUCT(--(TRIM(C$3:C$818)=TRIM(C512))))</f>
        <v>3</v>
      </c>
      <c r="E512" s="31">
        <v>0.39729166666666665</v>
      </c>
      <c r="F512" s="6">
        <v>8</v>
      </c>
      <c r="G512" s="2">
        <v>2005</v>
      </c>
      <c r="H512" s="12">
        <f t="shared" si="8"/>
        <v>4.11326691137913</v>
      </c>
      <c r="R512" s="3" t="s">
        <v>1101</v>
      </c>
    </row>
    <row r="513" spans="1:18" ht="12.75">
      <c r="A513" s="3" t="s">
        <v>1092</v>
      </c>
      <c r="B513" s="2">
        <v>511</v>
      </c>
      <c r="C513" s="3" t="s">
        <v>288</v>
      </c>
      <c r="D513" s="2">
        <f>IF(SUMPRODUCT(--(TRIM(C$3:C513)=TRIM(C513)))&gt;1,"",SUMPRODUCT(--(TRIM(C$3:C$818)=TRIM(C513))))</f>
        <v>1</v>
      </c>
      <c r="E513" s="31">
        <v>0.39731481481481473</v>
      </c>
      <c r="F513" s="2">
        <v>67</v>
      </c>
      <c r="G513" s="2">
        <v>2002</v>
      </c>
      <c r="H513" s="12">
        <f t="shared" si="8"/>
        <v>4.113027266371476</v>
      </c>
      <c r="R513" s="3" t="s">
        <v>1101</v>
      </c>
    </row>
    <row r="514" spans="1:18" ht="12.75">
      <c r="A514" s="3" t="s">
        <v>1091</v>
      </c>
      <c r="B514" s="2">
        <v>512</v>
      </c>
      <c r="C514" s="3" t="s">
        <v>289</v>
      </c>
      <c r="D514" s="2">
        <f>IF(SUMPRODUCT(--(TRIM(C$3:C514)=TRIM(C514)))&gt;1,"",SUMPRODUCT(--(TRIM(C$3:C$818)=TRIM(C514))))</f>
        <v>1</v>
      </c>
      <c r="E514" s="31">
        <v>0.3973842592592593</v>
      </c>
      <c r="F514" s="6">
        <v>89</v>
      </c>
      <c r="G514" s="2">
        <v>2005</v>
      </c>
      <c r="H514" s="12">
        <f t="shared" si="8"/>
        <v>4.112308498864099</v>
      </c>
      <c r="R514" s="3" t="s">
        <v>1101</v>
      </c>
    </row>
    <row r="515" spans="1:18" ht="12.75">
      <c r="A515" s="3" t="s">
        <v>1091</v>
      </c>
      <c r="B515" s="2">
        <v>513</v>
      </c>
      <c r="C515" s="3" t="s">
        <v>290</v>
      </c>
      <c r="D515" s="2">
        <f>IF(SUMPRODUCT(--(TRIM(C$3:C515)=TRIM(C515)))&gt;1,"",SUMPRODUCT(--(TRIM(C$3:C$818)=TRIM(C515))))</f>
        <v>1</v>
      </c>
      <c r="E515" s="31">
        <v>0.3981712962962963</v>
      </c>
      <c r="F515" s="6">
        <v>77</v>
      </c>
      <c r="G515" s="6">
        <v>2004</v>
      </c>
      <c r="H515" s="12">
        <f t="shared" si="8"/>
        <v>4.104179989535492</v>
      </c>
      <c r="R515" s="3" t="s">
        <v>1101</v>
      </c>
    </row>
    <row r="516" spans="1:18" ht="12.75">
      <c r="A516" s="3" t="s">
        <v>1092</v>
      </c>
      <c r="B516" s="2">
        <v>514</v>
      </c>
      <c r="C516" s="3" t="s">
        <v>1345</v>
      </c>
      <c r="D516" s="2">
        <f>IF(SUMPRODUCT(--(TRIM(C$3:C516)=TRIM(C516)))&gt;1,"",SUMPRODUCT(--(TRIM(C$3:C$818)=TRIM(C516))))</f>
        <v>2</v>
      </c>
      <c r="E516" s="31">
        <v>0.3983217592592592</v>
      </c>
      <c r="F516" s="2">
        <v>75</v>
      </c>
      <c r="G516" s="2">
        <v>2003</v>
      </c>
      <c r="H516" s="12">
        <f aca="true" t="shared" si="9" ref="H516:H579">39.22/E516/24</f>
        <v>4.102629667296237</v>
      </c>
      <c r="R516" s="3" t="s">
        <v>1101</v>
      </c>
    </row>
    <row r="517" spans="1:18" ht="12.75">
      <c r="A517" s="3" t="s">
        <v>1092</v>
      </c>
      <c r="B517" s="2">
        <v>515</v>
      </c>
      <c r="C517" s="3" t="s">
        <v>291</v>
      </c>
      <c r="D517" s="2">
        <f>IF(SUMPRODUCT(--(TRIM(C$3:C517)=TRIM(C517)))&gt;1,"",SUMPRODUCT(--(TRIM(C$3:C$818)=TRIM(C517))))</f>
        <v>1</v>
      </c>
      <c r="E517" s="31">
        <v>0.3983217592592592</v>
      </c>
      <c r="F517" s="2">
        <v>76</v>
      </c>
      <c r="G517" s="2">
        <v>2003</v>
      </c>
      <c r="H517" s="12">
        <f t="shared" si="9"/>
        <v>4.102629667296237</v>
      </c>
      <c r="R517" s="3" t="s">
        <v>1101</v>
      </c>
    </row>
    <row r="518" spans="1:18" ht="12.75">
      <c r="A518" s="3" t="s">
        <v>1091</v>
      </c>
      <c r="B518" s="2">
        <v>516</v>
      </c>
      <c r="C518" s="3" t="s">
        <v>292</v>
      </c>
      <c r="D518" s="2">
        <f>IF(SUMPRODUCT(--(TRIM(C$3:C518)=TRIM(C518)))&gt;1,"",SUMPRODUCT(--(TRIM(C$3:C$818)=TRIM(C518))))</f>
        <v>1</v>
      </c>
      <c r="E518" s="31">
        <v>0.3986111111111111</v>
      </c>
      <c r="F518" s="2">
        <v>77</v>
      </c>
      <c r="G518" s="2">
        <v>2003</v>
      </c>
      <c r="H518" s="12">
        <f t="shared" si="9"/>
        <v>4.0996515679442505</v>
      </c>
      <c r="R518" s="3" t="s">
        <v>1101</v>
      </c>
    </row>
    <row r="519" spans="1:18" ht="12.75">
      <c r="A519" s="3" t="s">
        <v>1092</v>
      </c>
      <c r="B519" s="2">
        <v>517</v>
      </c>
      <c r="C519" s="3" t="s">
        <v>293</v>
      </c>
      <c r="D519" s="2">
        <f>IF(SUMPRODUCT(--(TRIM(C$3:C519)=TRIM(C519)))&gt;1,"",SUMPRODUCT(--(TRIM(C$3:C$818)=TRIM(C519))))</f>
        <v>1</v>
      </c>
      <c r="E519" s="31">
        <v>0.3987037037037037</v>
      </c>
      <c r="F519" s="6">
        <v>78</v>
      </c>
      <c r="G519" s="6">
        <v>2004</v>
      </c>
      <c r="H519" s="12">
        <f t="shared" si="9"/>
        <v>4.098699489084997</v>
      </c>
      <c r="R519" s="3" t="s">
        <v>1101</v>
      </c>
    </row>
    <row r="520" spans="1:18" ht="12.75">
      <c r="A520" s="3" t="s">
        <v>1091</v>
      </c>
      <c r="B520" s="2">
        <v>519</v>
      </c>
      <c r="C520" s="3" t="s">
        <v>294</v>
      </c>
      <c r="D520" s="2">
        <f>IF(SUMPRODUCT(--(TRIM(C$3:C520)=TRIM(C520)))&gt;1,"",SUMPRODUCT(--(TRIM(C$3:C$818)=TRIM(C520))))</f>
        <v>1</v>
      </c>
      <c r="E520" s="31">
        <v>0.3990509259259259</v>
      </c>
      <c r="F520" s="2">
        <v>100</v>
      </c>
      <c r="G520" s="2">
        <v>2007</v>
      </c>
      <c r="H520" s="12">
        <f t="shared" si="9"/>
        <v>4.095133128371716</v>
      </c>
      <c r="R520" s="3" t="s">
        <v>1101</v>
      </c>
    </row>
    <row r="521" spans="1:18" ht="12.75">
      <c r="A521" s="3" t="s">
        <v>1091</v>
      </c>
      <c r="B521" s="2">
        <v>518</v>
      </c>
      <c r="C521" s="3" t="s">
        <v>295</v>
      </c>
      <c r="D521" s="2">
        <f>IF(SUMPRODUCT(--(TRIM(C$3:C521)=TRIM(C521)))&gt;1,"",SUMPRODUCT(--(TRIM(C$3:C$818)=TRIM(C521))))</f>
        <v>1</v>
      </c>
      <c r="E521" s="31">
        <v>0.3990509259259259</v>
      </c>
      <c r="F521" s="2">
        <v>101</v>
      </c>
      <c r="G521" s="2">
        <v>2007</v>
      </c>
      <c r="H521" s="12">
        <f t="shared" si="9"/>
        <v>4.095133128371716</v>
      </c>
      <c r="R521" s="3" t="s">
        <v>1101</v>
      </c>
    </row>
    <row r="522" spans="1:18" ht="12.75">
      <c r="A522" s="3" t="s">
        <v>1092</v>
      </c>
      <c r="B522" s="2">
        <v>520</v>
      </c>
      <c r="C522" s="3" t="s">
        <v>296</v>
      </c>
      <c r="D522" s="2">
        <f>IF(SUMPRODUCT(--(TRIM(C$3:C522)=TRIM(C522)))&gt;1,"",SUMPRODUCT(--(TRIM(C$3:C$818)=TRIM(C522))))</f>
        <v>1</v>
      </c>
      <c r="E522" s="31">
        <v>0.399212962962963</v>
      </c>
      <c r="F522" s="6">
        <v>90</v>
      </c>
      <c r="G522" s="2">
        <v>2005</v>
      </c>
      <c r="H522" s="12">
        <f t="shared" si="9"/>
        <v>4.093470949785457</v>
      </c>
      <c r="R522" s="3" t="s">
        <v>1101</v>
      </c>
    </row>
    <row r="523" spans="1:18" ht="12.75">
      <c r="A523" s="3" t="s">
        <v>1092</v>
      </c>
      <c r="B523" s="2">
        <v>521</v>
      </c>
      <c r="C523" s="3" t="s">
        <v>297</v>
      </c>
      <c r="D523" s="2">
        <f>IF(SUMPRODUCT(--(TRIM(C$3:C523)=TRIM(C523)))&gt;1,"",SUMPRODUCT(--(TRIM(C$3:C$818)=TRIM(C523))))</f>
        <v>2</v>
      </c>
      <c r="E523" s="31">
        <v>0.39924768518518516</v>
      </c>
      <c r="F523" s="6">
        <v>91</v>
      </c>
      <c r="G523" s="2">
        <v>2005</v>
      </c>
      <c r="H523" s="12">
        <f t="shared" si="9"/>
        <v>4.093114944194811</v>
      </c>
      <c r="R523" s="3" t="s">
        <v>1101</v>
      </c>
    </row>
    <row r="524" spans="1:18" ht="12.75">
      <c r="A524" s="3" t="s">
        <v>1091</v>
      </c>
      <c r="B524" s="2">
        <v>522</v>
      </c>
      <c r="C524" s="3" t="s">
        <v>279</v>
      </c>
      <c r="D524" s="2">
        <f>IF(SUMPRODUCT(--(TRIM(C$3:C524)=TRIM(C524)))&gt;1,"",SUMPRODUCT(--(TRIM(C$3:C$818)=TRIM(C524))))</f>
      </c>
      <c r="E524" s="31">
        <v>0.39924768518518516</v>
      </c>
      <c r="F524" s="6">
        <v>92</v>
      </c>
      <c r="G524" s="2">
        <v>2005</v>
      </c>
      <c r="H524" s="12">
        <f t="shared" si="9"/>
        <v>4.093114944194811</v>
      </c>
      <c r="R524" s="3" t="s">
        <v>1101</v>
      </c>
    </row>
    <row r="525" spans="1:18" ht="12.75">
      <c r="A525" s="3" t="s">
        <v>1091</v>
      </c>
      <c r="B525" s="2">
        <v>523</v>
      </c>
      <c r="C525" s="3" t="s">
        <v>298</v>
      </c>
      <c r="D525" s="2">
        <f>IF(SUMPRODUCT(--(TRIM(C$3:C525)=TRIM(C525)))&gt;1,"",SUMPRODUCT(--(TRIM(C$3:C$818)=TRIM(C525))))</f>
        <v>1</v>
      </c>
      <c r="E525" s="31">
        <v>0.39944444444444444</v>
      </c>
      <c r="F525" s="6">
        <v>93</v>
      </c>
      <c r="G525" s="2">
        <v>2005</v>
      </c>
      <c r="H525" s="12">
        <f t="shared" si="9"/>
        <v>4.091098748261474</v>
      </c>
      <c r="R525" s="3" t="s">
        <v>1101</v>
      </c>
    </row>
    <row r="526" spans="1:18" ht="12.75">
      <c r="A526" s="3" t="s">
        <v>1092</v>
      </c>
      <c r="B526" s="2">
        <v>524</v>
      </c>
      <c r="C526" s="3" t="s">
        <v>299</v>
      </c>
      <c r="D526" s="2">
        <f>IF(SUMPRODUCT(--(TRIM(C$3:C526)=TRIM(C526)))&gt;1,"",SUMPRODUCT(--(TRIM(C$3:C$818)=TRIM(C526))))</f>
        <v>1</v>
      </c>
      <c r="E526" s="31">
        <v>0.39944444444444444</v>
      </c>
      <c r="F526" s="6">
        <v>94</v>
      </c>
      <c r="G526" s="2">
        <v>2005</v>
      </c>
      <c r="H526" s="12">
        <f t="shared" si="9"/>
        <v>4.091098748261474</v>
      </c>
      <c r="R526" s="3" t="s">
        <v>1101</v>
      </c>
    </row>
    <row r="527" spans="1:18" ht="12.75">
      <c r="A527" s="3" t="s">
        <v>1091</v>
      </c>
      <c r="B527" s="2">
        <v>525</v>
      </c>
      <c r="C527" s="3" t="s">
        <v>300</v>
      </c>
      <c r="D527" s="2">
        <f>IF(SUMPRODUCT(--(TRIM(C$3:C527)=TRIM(C527)))&gt;1,"",SUMPRODUCT(--(TRIM(C$3:C$818)=TRIM(C527))))</f>
        <v>1</v>
      </c>
      <c r="E527" s="31">
        <v>0.3994907407407407</v>
      </c>
      <c r="F527" s="6">
        <v>79</v>
      </c>
      <c r="G527" s="6">
        <v>2004</v>
      </c>
      <c r="H527" s="12">
        <f t="shared" si="9"/>
        <v>4.090624637849114</v>
      </c>
      <c r="R527" s="3" t="s">
        <v>1101</v>
      </c>
    </row>
    <row r="528" spans="1:18" ht="12.75">
      <c r="A528" s="3" t="s">
        <v>1091</v>
      </c>
      <c r="B528" s="2">
        <v>526</v>
      </c>
      <c r="C528" s="3" t="s">
        <v>301</v>
      </c>
      <c r="D528" s="2">
        <f>IF(SUMPRODUCT(--(TRIM(C$3:C528)=TRIM(C528)))&gt;1,"",SUMPRODUCT(--(TRIM(C$3:C$818)=TRIM(C528))))</f>
        <v>2</v>
      </c>
      <c r="E528" s="31">
        <v>0.3995138888888889</v>
      </c>
      <c r="F528" s="2">
        <v>78</v>
      </c>
      <c r="G528" s="2">
        <v>2003</v>
      </c>
      <c r="H528" s="12">
        <f t="shared" si="9"/>
        <v>4.090387623848427</v>
      </c>
      <c r="R528" s="3" t="s">
        <v>1101</v>
      </c>
    </row>
    <row r="529" spans="1:18" ht="12.75">
      <c r="A529" s="3" t="s">
        <v>1091</v>
      </c>
      <c r="B529" s="2">
        <v>527</v>
      </c>
      <c r="C529" s="3" t="s">
        <v>70</v>
      </c>
      <c r="D529" s="2">
        <f>IF(SUMPRODUCT(--(TRIM(C$3:C529)=TRIM(C529)))&gt;1,"",SUMPRODUCT(--(TRIM(C$3:C$818)=TRIM(C529))))</f>
      </c>
      <c r="E529" s="31">
        <v>0.3995486111111111</v>
      </c>
      <c r="F529" s="2">
        <v>79</v>
      </c>
      <c r="G529" s="2">
        <v>2003</v>
      </c>
      <c r="H529" s="12">
        <f t="shared" si="9"/>
        <v>4.090032154340836</v>
      </c>
      <c r="R529" s="3" t="s">
        <v>1101</v>
      </c>
    </row>
    <row r="530" spans="1:18" ht="12.75">
      <c r="A530" s="3" t="s">
        <v>1092</v>
      </c>
      <c r="B530" s="2">
        <v>528</v>
      </c>
      <c r="C530" s="3" t="s">
        <v>302</v>
      </c>
      <c r="D530" s="2">
        <f>IF(SUMPRODUCT(--(TRIM(C$3:C530)=TRIM(C530)))&gt;1,"",SUMPRODUCT(--(TRIM(C$3:C$818)=TRIM(C530))))</f>
        <v>2</v>
      </c>
      <c r="E530" s="31">
        <v>0.39966435185185184</v>
      </c>
      <c r="F530" s="2">
        <v>68</v>
      </c>
      <c r="G530" s="2">
        <v>2002</v>
      </c>
      <c r="H530" s="12">
        <f t="shared" si="9"/>
        <v>4.088847702064811</v>
      </c>
      <c r="R530" s="3" t="s">
        <v>1101</v>
      </c>
    </row>
    <row r="531" spans="1:18" ht="12.75">
      <c r="A531" s="3" t="s">
        <v>1091</v>
      </c>
      <c r="B531" s="2">
        <v>529</v>
      </c>
      <c r="C531" s="3" t="s">
        <v>303</v>
      </c>
      <c r="D531" s="2">
        <f>IF(SUMPRODUCT(--(TRIM(C$3:C531)=TRIM(C531)))&gt;1,"",SUMPRODUCT(--(TRIM(C$3:C$818)=TRIM(C531))))</f>
        <v>1</v>
      </c>
      <c r="E531" s="31">
        <v>0.3997106481481481</v>
      </c>
      <c r="F531" s="2">
        <v>102</v>
      </c>
      <c r="G531" s="2">
        <v>2007</v>
      </c>
      <c r="H531" s="12">
        <f t="shared" si="9"/>
        <v>4.0883741132184745</v>
      </c>
      <c r="R531" s="3" t="s">
        <v>1101</v>
      </c>
    </row>
    <row r="532" spans="1:18" ht="12.75">
      <c r="A532" s="3" t="s">
        <v>1092</v>
      </c>
      <c r="B532" s="2">
        <v>530</v>
      </c>
      <c r="C532" s="3" t="s">
        <v>304</v>
      </c>
      <c r="D532" s="2">
        <f>IF(SUMPRODUCT(--(TRIM(C$3:C532)=TRIM(C532)))&gt;1,"",SUMPRODUCT(--(TRIM(C$3:C$818)=TRIM(C532))))</f>
        <v>1</v>
      </c>
      <c r="E532" s="31">
        <v>0.39978009259259256</v>
      </c>
      <c r="F532" s="2">
        <v>80</v>
      </c>
      <c r="G532" s="2">
        <v>2003</v>
      </c>
      <c r="H532" s="12">
        <f t="shared" si="9"/>
        <v>4.08766393561275</v>
      </c>
      <c r="R532" s="3" t="s">
        <v>1101</v>
      </c>
    </row>
    <row r="533" spans="1:18" ht="12.75">
      <c r="A533" s="3" t="s">
        <v>1091</v>
      </c>
      <c r="B533" s="2">
        <v>531</v>
      </c>
      <c r="C533" s="3" t="s">
        <v>1161</v>
      </c>
      <c r="D533" s="2">
        <f>IF(SUMPRODUCT(--(TRIM(C$3:C533)=TRIM(C533)))&gt;1,"",SUMPRODUCT(--(TRIM(C$3:C$818)=TRIM(C533))))</f>
        <v>1</v>
      </c>
      <c r="E533" s="31">
        <v>0.3998032407407417</v>
      </c>
      <c r="F533" s="6">
        <v>108</v>
      </c>
      <c r="G533" s="2">
        <v>2008</v>
      </c>
      <c r="H533" s="12">
        <f t="shared" si="9"/>
        <v>4.087427264568789</v>
      </c>
      <c r="R533" s="3" t="s">
        <v>1101</v>
      </c>
    </row>
    <row r="534" spans="1:18" ht="12.75">
      <c r="A534" s="3" t="s">
        <v>1091</v>
      </c>
      <c r="B534" s="2">
        <v>532</v>
      </c>
      <c r="C534" s="3" t="s">
        <v>305</v>
      </c>
      <c r="D534" s="2">
        <f>IF(SUMPRODUCT(--(TRIM(C$3:C534)=TRIM(C534)))&gt;1,"",SUMPRODUCT(--(TRIM(C$3:C$818)=TRIM(C534))))</f>
        <v>1</v>
      </c>
      <c r="E534" s="31">
        <v>0.39989583333333334</v>
      </c>
      <c r="F534" s="6">
        <v>80</v>
      </c>
      <c r="G534" s="6">
        <v>2004</v>
      </c>
      <c r="H534" s="12">
        <f t="shared" si="9"/>
        <v>4.086480854389164</v>
      </c>
      <c r="R534" s="3" t="s">
        <v>1101</v>
      </c>
    </row>
    <row r="535" spans="1:18" ht="12.75">
      <c r="A535" s="3" t="s">
        <v>1091</v>
      </c>
      <c r="B535" s="2">
        <v>533</v>
      </c>
      <c r="C535" s="3" t="s">
        <v>145</v>
      </c>
      <c r="D535" s="2">
        <f>IF(SUMPRODUCT(--(TRIM(C$3:C535)=TRIM(C535)))&gt;1,"",SUMPRODUCT(--(TRIM(C$3:C$818)=TRIM(C535))))</f>
      </c>
      <c r="E535" s="31">
        <v>0.4</v>
      </c>
      <c r="F535" s="2">
        <v>69</v>
      </c>
      <c r="G535" s="2">
        <v>2002</v>
      </c>
      <c r="H535" s="12">
        <f t="shared" si="9"/>
        <v>4.085416666666666</v>
      </c>
      <c r="R535" s="3" t="s">
        <v>1101</v>
      </c>
    </row>
    <row r="536" spans="1:18" ht="12.75">
      <c r="A536" s="3" t="s">
        <v>1091</v>
      </c>
      <c r="B536" s="2">
        <v>534</v>
      </c>
      <c r="C536" s="3" t="s">
        <v>306</v>
      </c>
      <c r="D536" s="2">
        <f>IF(SUMPRODUCT(--(TRIM(C$3:C536)=TRIM(C536)))&gt;1,"",SUMPRODUCT(--(TRIM(C$3:C$818)=TRIM(C536))))</f>
        <v>1</v>
      </c>
      <c r="E536" s="31">
        <v>0.4000694444444444</v>
      </c>
      <c r="F536" s="2">
        <v>103</v>
      </c>
      <c r="G536" s="2">
        <v>2007</v>
      </c>
      <c r="H536" s="12">
        <f t="shared" si="9"/>
        <v>4.08470751605624</v>
      </c>
      <c r="R536" s="3" t="s">
        <v>1101</v>
      </c>
    </row>
    <row r="537" spans="1:18" ht="12.75">
      <c r="A537" s="3" t="s">
        <v>1092</v>
      </c>
      <c r="B537" s="2">
        <v>535</v>
      </c>
      <c r="C537" s="3" t="s">
        <v>307</v>
      </c>
      <c r="D537" s="2">
        <f>IF(SUMPRODUCT(--(TRIM(C$3:C537)=TRIM(C537)))&gt;1,"",SUMPRODUCT(--(TRIM(C$3:C$818)=TRIM(C537))))</f>
        <v>1</v>
      </c>
      <c r="E537" s="31">
        <v>0.4001273148148148</v>
      </c>
      <c r="F537" s="6">
        <v>95</v>
      </c>
      <c r="G537" s="2">
        <v>2005</v>
      </c>
      <c r="H537" s="12">
        <f t="shared" si="9"/>
        <v>4.084116745248909</v>
      </c>
      <c r="R537" s="3" t="s">
        <v>1101</v>
      </c>
    </row>
    <row r="538" spans="1:18" ht="12.75">
      <c r="A538" s="3" t="s">
        <v>1092</v>
      </c>
      <c r="B538" s="2">
        <v>536</v>
      </c>
      <c r="C538" s="3" t="s">
        <v>308</v>
      </c>
      <c r="D538" s="2">
        <f>IF(SUMPRODUCT(--(TRIM(C$3:C538)=TRIM(C538)))&gt;1,"",SUMPRODUCT(--(TRIM(C$3:C$818)=TRIM(C538))))</f>
        <v>1</v>
      </c>
      <c r="E538" s="31">
        <v>0.4001273148148148</v>
      </c>
      <c r="F538" s="6">
        <v>96</v>
      </c>
      <c r="G538" s="2">
        <v>2005</v>
      </c>
      <c r="H538" s="12">
        <f t="shared" si="9"/>
        <v>4.084116745248909</v>
      </c>
      <c r="R538" s="3" t="s">
        <v>1101</v>
      </c>
    </row>
    <row r="539" spans="1:18" ht="12.75">
      <c r="A539" s="3" t="s">
        <v>1091</v>
      </c>
      <c r="B539" s="2">
        <v>537</v>
      </c>
      <c r="C539" s="3" t="s">
        <v>309</v>
      </c>
      <c r="D539" s="2">
        <f>IF(SUMPRODUCT(--(TRIM(C$3:C539)=TRIM(C539)))&gt;1,"",SUMPRODUCT(--(TRIM(C$3:C$818)=TRIM(C539))))</f>
      </c>
      <c r="E539" s="31">
        <v>0.4001273148148148</v>
      </c>
      <c r="F539" s="2">
        <v>104</v>
      </c>
      <c r="G539" s="2">
        <v>2007</v>
      </c>
      <c r="H539" s="12">
        <f t="shared" si="9"/>
        <v>4.084116745248909</v>
      </c>
      <c r="R539" s="3" t="s">
        <v>1101</v>
      </c>
    </row>
    <row r="540" spans="1:18" ht="12.75">
      <c r="A540" s="3" t="s">
        <v>1091</v>
      </c>
      <c r="B540" s="2">
        <v>538</v>
      </c>
      <c r="C540" s="3" t="s">
        <v>310</v>
      </c>
      <c r="D540" s="2">
        <f>IF(SUMPRODUCT(--(TRIM(C$3:C540)=TRIM(C540)))&gt;1,"",SUMPRODUCT(--(TRIM(C$3:C$818)=TRIM(C540))))</f>
        <v>1</v>
      </c>
      <c r="E540" s="31">
        <v>0.4003703703703703</v>
      </c>
      <c r="F540" s="6">
        <v>81</v>
      </c>
      <c r="G540" s="6">
        <v>2004</v>
      </c>
      <c r="H540" s="12">
        <f t="shared" si="9"/>
        <v>4.081637372802961</v>
      </c>
      <c r="R540" s="3" t="s">
        <v>1101</v>
      </c>
    </row>
    <row r="541" spans="1:18" ht="12.75">
      <c r="A541" s="3" t="s">
        <v>1091</v>
      </c>
      <c r="B541" s="2">
        <v>539</v>
      </c>
      <c r="C541" s="3" t="s">
        <v>311</v>
      </c>
      <c r="D541" s="2">
        <f>IF(SUMPRODUCT(--(TRIM(C$3:C541)=TRIM(C541)))&gt;1,"",SUMPRODUCT(--(TRIM(C$3:C$818)=TRIM(C541))))</f>
      </c>
      <c r="E541" s="31">
        <v>0.40038194444444447</v>
      </c>
      <c r="F541" s="2">
        <v>105</v>
      </c>
      <c r="G541" s="2">
        <v>2007</v>
      </c>
      <c r="H541" s="12">
        <f t="shared" si="9"/>
        <v>4.081519382534038</v>
      </c>
      <c r="R541" s="3" t="s">
        <v>1101</v>
      </c>
    </row>
    <row r="542" spans="1:18" ht="12.75">
      <c r="A542" s="3" t="s">
        <v>1091</v>
      </c>
      <c r="B542" s="2">
        <v>540</v>
      </c>
      <c r="C542" s="3" t="s">
        <v>312</v>
      </c>
      <c r="D542" s="2">
        <f>IF(SUMPRODUCT(--(TRIM(C$3:C542)=TRIM(C542)))&gt;1,"",SUMPRODUCT(--(TRIM(C$3:C$818)=TRIM(C542))))</f>
        <v>1</v>
      </c>
      <c r="E542" s="31">
        <v>0.40038194444444447</v>
      </c>
      <c r="F542" s="2">
        <v>106</v>
      </c>
      <c r="G542" s="2">
        <v>2007</v>
      </c>
      <c r="H542" s="12">
        <f t="shared" si="9"/>
        <v>4.081519382534038</v>
      </c>
      <c r="R542" s="3" t="s">
        <v>1101</v>
      </c>
    </row>
    <row r="543" spans="1:18" ht="12.75">
      <c r="A543" s="3" t="s">
        <v>1091</v>
      </c>
      <c r="B543" s="2">
        <v>541</v>
      </c>
      <c r="C543" s="3" t="s">
        <v>131</v>
      </c>
      <c r="D543" s="2">
        <f>IF(SUMPRODUCT(--(TRIM(C$3:C543)=TRIM(C543)))&gt;1,"",SUMPRODUCT(--(TRIM(C$3:C$818)=TRIM(C543))))</f>
      </c>
      <c r="E543" s="31">
        <v>0.40056712962962965</v>
      </c>
      <c r="F543" s="2">
        <v>81</v>
      </c>
      <c r="G543" s="2">
        <v>2003</v>
      </c>
      <c r="H543" s="12">
        <f t="shared" si="9"/>
        <v>4.079632465543645</v>
      </c>
      <c r="R543" s="3" t="s">
        <v>1101</v>
      </c>
    </row>
    <row r="544" spans="1:18" ht="12.75">
      <c r="A544" s="3" t="s">
        <v>1091</v>
      </c>
      <c r="B544" s="2">
        <v>542</v>
      </c>
      <c r="C544" s="3" t="s">
        <v>1162</v>
      </c>
      <c r="D544" s="2">
        <f>IF(SUMPRODUCT(--(TRIM(C$3:C544)=TRIM(C544)))&gt;1,"",SUMPRODUCT(--(TRIM(C$3:C$818)=TRIM(C544))))</f>
        <v>1</v>
      </c>
      <c r="E544" s="31">
        <v>0.40061342592592686</v>
      </c>
      <c r="F544" s="6">
        <v>109</v>
      </c>
      <c r="G544" s="2">
        <v>2008</v>
      </c>
      <c r="H544" s="12">
        <f t="shared" si="9"/>
        <v>4.07916100886949</v>
      </c>
      <c r="R544" s="3" t="s">
        <v>1101</v>
      </c>
    </row>
    <row r="545" spans="1:18" ht="12.75">
      <c r="A545" s="3" t="s">
        <v>1091</v>
      </c>
      <c r="B545" s="2">
        <v>543</v>
      </c>
      <c r="C545" s="3" t="s">
        <v>242</v>
      </c>
      <c r="D545" s="2">
        <f>IF(SUMPRODUCT(--(TRIM(C$3:C545)=TRIM(C545)))&gt;1,"",SUMPRODUCT(--(TRIM(C$3:C$818)=TRIM(C545))))</f>
      </c>
      <c r="E545" s="31">
        <v>0.40063657407407405</v>
      </c>
      <c r="F545" s="6">
        <v>97</v>
      </c>
      <c r="G545" s="2">
        <v>2005</v>
      </c>
      <c r="H545" s="12">
        <f t="shared" si="9"/>
        <v>4.07892532139246</v>
      </c>
      <c r="R545" s="3" t="s">
        <v>1101</v>
      </c>
    </row>
    <row r="546" spans="1:18" ht="12.75">
      <c r="A546" s="3" t="s">
        <v>1092</v>
      </c>
      <c r="B546" s="2">
        <v>544</v>
      </c>
      <c r="C546" s="3" t="s">
        <v>313</v>
      </c>
      <c r="D546" s="2">
        <f>IF(SUMPRODUCT(--(TRIM(C$3:C546)=TRIM(C546)))&gt;1,"",SUMPRODUCT(--(TRIM(C$3:C$818)=TRIM(C546))))</f>
        <v>1</v>
      </c>
      <c r="E546" s="31">
        <v>0.40072916666666664</v>
      </c>
      <c r="F546" s="6">
        <v>98</v>
      </c>
      <c r="G546" s="2">
        <v>2005</v>
      </c>
      <c r="H546" s="12">
        <f t="shared" si="9"/>
        <v>4.07798284377437</v>
      </c>
      <c r="R546" s="3" t="s">
        <v>1101</v>
      </c>
    </row>
    <row r="547" spans="1:18" ht="12.75">
      <c r="A547" s="3" t="s">
        <v>1092</v>
      </c>
      <c r="B547" s="2">
        <v>545</v>
      </c>
      <c r="C547" s="3" t="s">
        <v>314</v>
      </c>
      <c r="D547" s="2">
        <f>IF(SUMPRODUCT(--(TRIM(C$3:C547)=TRIM(C547)))&gt;1,"",SUMPRODUCT(--(TRIM(C$3:C$818)=TRIM(C547))))</f>
        <v>2</v>
      </c>
      <c r="E547" s="31">
        <v>0.4007523148148148</v>
      </c>
      <c r="F547" s="6">
        <v>99</v>
      </c>
      <c r="G547" s="2">
        <v>2005</v>
      </c>
      <c r="H547" s="12">
        <f t="shared" si="9"/>
        <v>4.077747292418772</v>
      </c>
      <c r="R547" s="3" t="s">
        <v>1101</v>
      </c>
    </row>
    <row r="548" spans="1:18" ht="12.75">
      <c r="A548" s="3" t="s">
        <v>1092</v>
      </c>
      <c r="B548" s="2">
        <v>546</v>
      </c>
      <c r="C548" s="3" t="s">
        <v>326</v>
      </c>
      <c r="D548" s="2">
        <f>IF(SUMPRODUCT(--(TRIM(C$3:C548)=TRIM(C548)))&gt;1,"",SUMPRODUCT(--(TRIM(C$3:C$818)=TRIM(C548))))</f>
        <v>2</v>
      </c>
      <c r="E548" s="31">
        <v>0.4008564814814824</v>
      </c>
      <c r="F548" s="6">
        <v>110</v>
      </c>
      <c r="G548" s="2">
        <v>2008</v>
      </c>
      <c r="H548" s="12">
        <f t="shared" si="9"/>
        <v>4.076687647975968</v>
      </c>
      <c r="R548" s="3" t="s">
        <v>1101</v>
      </c>
    </row>
    <row r="549" spans="1:18" ht="12.75">
      <c r="A549" s="3" t="s">
        <v>1092</v>
      </c>
      <c r="B549" s="2">
        <v>547</v>
      </c>
      <c r="C549" s="3" t="s">
        <v>315</v>
      </c>
      <c r="D549" s="2">
        <f>IF(SUMPRODUCT(--(TRIM(C$3:C549)=TRIM(C549)))&gt;1,"",SUMPRODUCT(--(TRIM(C$3:C$818)=TRIM(C549))))</f>
        <v>1</v>
      </c>
      <c r="E549" s="31">
        <v>0.401099537037037</v>
      </c>
      <c r="F549" s="6">
        <v>100</v>
      </c>
      <c r="G549" s="2">
        <v>2005</v>
      </c>
      <c r="H549" s="12">
        <f t="shared" si="9"/>
        <v>4.074217284663108</v>
      </c>
      <c r="R549" s="3" t="s">
        <v>1101</v>
      </c>
    </row>
    <row r="550" spans="1:18" ht="12.75">
      <c r="A550" s="3" t="s">
        <v>1092</v>
      </c>
      <c r="B550" s="2">
        <v>548</v>
      </c>
      <c r="C550" s="3" t="s">
        <v>316</v>
      </c>
      <c r="D550" s="2">
        <f>IF(SUMPRODUCT(--(TRIM(C$3:C550)=TRIM(C550)))&gt;1,"",SUMPRODUCT(--(TRIM(C$3:C$818)=TRIM(C550))))</f>
        <v>1</v>
      </c>
      <c r="E550" s="31">
        <v>0.4010995370370371</v>
      </c>
      <c r="F550" s="2">
        <v>70</v>
      </c>
      <c r="G550" s="2">
        <v>2002</v>
      </c>
      <c r="H550" s="12">
        <f t="shared" si="9"/>
        <v>4.074217284663107</v>
      </c>
      <c r="R550" s="3" t="s">
        <v>1101</v>
      </c>
    </row>
    <row r="551" spans="1:18" ht="12.75">
      <c r="A551" s="3" t="s">
        <v>1092</v>
      </c>
      <c r="B551" s="2">
        <v>549</v>
      </c>
      <c r="C551" s="3" t="s">
        <v>317</v>
      </c>
      <c r="D551" s="2">
        <f>IF(SUMPRODUCT(--(TRIM(C$3:C551)=TRIM(C551)))&gt;1,"",SUMPRODUCT(--(TRIM(C$3:C$818)=TRIM(C551))))</f>
        <v>1</v>
      </c>
      <c r="E551" s="31">
        <v>0.40119212962962963</v>
      </c>
      <c r="F551" s="6">
        <v>101</v>
      </c>
      <c r="G551" s="2">
        <v>2005</v>
      </c>
      <c r="H551" s="12">
        <f t="shared" si="9"/>
        <v>4.073276981219167</v>
      </c>
      <c r="R551" s="3" t="s">
        <v>1101</v>
      </c>
    </row>
    <row r="552" spans="1:18" ht="12.75">
      <c r="A552" s="3" t="s">
        <v>1092</v>
      </c>
      <c r="B552" s="2">
        <v>550</v>
      </c>
      <c r="C552" s="3" t="s">
        <v>318</v>
      </c>
      <c r="D552" s="2">
        <f>IF(SUMPRODUCT(--(TRIM(C$3:C552)=TRIM(C552)))&gt;1,"",SUMPRODUCT(--(TRIM(C$3:C$818)=TRIM(C552))))</f>
        <v>3</v>
      </c>
      <c r="E552" s="31">
        <v>0.4017013888888889</v>
      </c>
      <c r="F552" s="2">
        <v>71</v>
      </c>
      <c r="G552" s="2">
        <v>2002</v>
      </c>
      <c r="H552" s="12">
        <f t="shared" si="9"/>
        <v>4.06811306076584</v>
      </c>
      <c r="R552" s="3" t="s">
        <v>1101</v>
      </c>
    </row>
    <row r="553" spans="1:18" ht="12.75">
      <c r="A553" s="3" t="s">
        <v>1091</v>
      </c>
      <c r="B553" s="2">
        <v>551</v>
      </c>
      <c r="C553" s="3" t="s">
        <v>34</v>
      </c>
      <c r="D553" s="2">
        <f>IF(SUMPRODUCT(--(TRIM(C$3:C553)=TRIM(C553)))&gt;1,"",SUMPRODUCT(--(TRIM(C$3:C$818)=TRIM(C553))))</f>
      </c>
      <c r="E553" s="31">
        <v>0.402037037037037</v>
      </c>
      <c r="F553" s="6">
        <v>102</v>
      </c>
      <c r="G553" s="2">
        <v>2005</v>
      </c>
      <c r="H553" s="12">
        <f t="shared" si="9"/>
        <v>4.064716720405343</v>
      </c>
      <c r="R553" s="3" t="s">
        <v>1101</v>
      </c>
    </row>
    <row r="554" spans="1:18" ht="12.75">
      <c r="A554" s="3" t="s">
        <v>1092</v>
      </c>
      <c r="B554" s="2">
        <v>552</v>
      </c>
      <c r="C554" s="3" t="s">
        <v>319</v>
      </c>
      <c r="D554" s="2">
        <f>IF(SUMPRODUCT(--(TRIM(C$3:C554)=TRIM(C554)))&gt;1,"",SUMPRODUCT(--(TRIM(C$3:C$818)=TRIM(C554))))</f>
        <v>1</v>
      </c>
      <c r="E554" s="31">
        <v>0.402037037037037</v>
      </c>
      <c r="F554" s="6">
        <v>103</v>
      </c>
      <c r="G554" s="2">
        <v>2005</v>
      </c>
      <c r="H554" s="12">
        <f t="shared" si="9"/>
        <v>4.064716720405343</v>
      </c>
      <c r="R554" s="3" t="s">
        <v>1101</v>
      </c>
    </row>
    <row r="555" spans="1:18" ht="12.75">
      <c r="A555" s="3" t="s">
        <v>1091</v>
      </c>
      <c r="B555" s="2">
        <v>553</v>
      </c>
      <c r="C555" s="3" t="s">
        <v>195</v>
      </c>
      <c r="D555" s="2">
        <f>IF(SUMPRODUCT(--(TRIM(C$3:C555)=TRIM(C555)))&gt;1,"",SUMPRODUCT(--(TRIM(C$3:C$818)=TRIM(C555))))</f>
      </c>
      <c r="E555" s="31">
        <v>0.4020949074074074</v>
      </c>
      <c r="F555" s="2">
        <v>82</v>
      </c>
      <c r="G555" s="2">
        <v>2003</v>
      </c>
      <c r="H555" s="12">
        <f t="shared" si="9"/>
        <v>4.06413171756714</v>
      </c>
      <c r="R555" s="3" t="s">
        <v>1101</v>
      </c>
    </row>
    <row r="556" spans="1:18" ht="12.75">
      <c r="A556" s="3" t="s">
        <v>1092</v>
      </c>
      <c r="B556" s="2">
        <v>554</v>
      </c>
      <c r="C556" s="3" t="s">
        <v>320</v>
      </c>
      <c r="D556" s="2">
        <f>IF(SUMPRODUCT(--(TRIM(C$3:C556)=TRIM(C556)))&gt;1,"",SUMPRODUCT(--(TRIM(C$3:C$818)=TRIM(C556))))</f>
        <v>2</v>
      </c>
      <c r="E556" s="31">
        <v>0.4021064814814815</v>
      </c>
      <c r="F556" s="2">
        <v>83</v>
      </c>
      <c r="G556" s="2">
        <v>2003</v>
      </c>
      <c r="H556" s="12">
        <f t="shared" si="9"/>
        <v>4.064014737205688</v>
      </c>
      <c r="R556" s="3" t="s">
        <v>1101</v>
      </c>
    </row>
    <row r="557" spans="1:18" ht="12.75">
      <c r="A557" s="3" t="s">
        <v>1092</v>
      </c>
      <c r="B557" s="2">
        <v>555</v>
      </c>
      <c r="C557" s="3" t="s">
        <v>321</v>
      </c>
      <c r="D557" s="2">
        <f>IF(SUMPRODUCT(--(TRIM(C$3:C557)=TRIM(C557)))&gt;1,"",SUMPRODUCT(--(TRIM(C$3:C$818)=TRIM(C557))))</f>
        <v>1</v>
      </c>
      <c r="E557" s="31">
        <v>0.4022337962962963</v>
      </c>
      <c r="F557" s="2">
        <v>107</v>
      </c>
      <c r="G557" s="2">
        <v>2007</v>
      </c>
      <c r="H557" s="12">
        <f t="shared" si="9"/>
        <v>4.062728397548413</v>
      </c>
      <c r="R557" s="3" t="s">
        <v>1101</v>
      </c>
    </row>
    <row r="558" spans="1:18" ht="12.75">
      <c r="A558" s="3" t="s">
        <v>1092</v>
      </c>
      <c r="B558" s="2">
        <v>556</v>
      </c>
      <c r="C558" s="3" t="s">
        <v>322</v>
      </c>
      <c r="D558" s="2">
        <f>IF(SUMPRODUCT(--(TRIM(C$3:C558)=TRIM(C558)))&gt;1,"",SUMPRODUCT(--(TRIM(C$3:C$818)=TRIM(C558))))</f>
      </c>
      <c r="E558" s="31">
        <v>0.4022337962962963</v>
      </c>
      <c r="F558" s="2">
        <v>108</v>
      </c>
      <c r="G558" s="2">
        <v>2007</v>
      </c>
      <c r="H558" s="12">
        <f t="shared" si="9"/>
        <v>4.062728397548413</v>
      </c>
      <c r="R558" s="3" t="s">
        <v>1101</v>
      </c>
    </row>
    <row r="559" spans="1:18" ht="12.75">
      <c r="A559" s="3" t="s">
        <v>1091</v>
      </c>
      <c r="B559" s="2">
        <v>557</v>
      </c>
      <c r="C559" s="3" t="s">
        <v>1163</v>
      </c>
      <c r="D559" s="2">
        <f>IF(SUMPRODUCT(--(TRIM(C$3:C559)=TRIM(C559)))&gt;1,"",SUMPRODUCT(--(TRIM(C$3:C$818)=TRIM(C559))))</f>
        <v>1</v>
      </c>
      <c r="E559" s="31">
        <v>0.4022569444444454</v>
      </c>
      <c r="F559" s="6">
        <v>111</v>
      </c>
      <c r="G559" s="2">
        <v>2008</v>
      </c>
      <c r="H559" s="12">
        <f t="shared" si="9"/>
        <v>4.062494605092783</v>
      </c>
      <c r="R559" s="3" t="s">
        <v>1101</v>
      </c>
    </row>
    <row r="560" spans="1:18" ht="12.75">
      <c r="A560" s="3" t="s">
        <v>1091</v>
      </c>
      <c r="B560" s="2">
        <v>558</v>
      </c>
      <c r="C560" s="3" t="s">
        <v>323</v>
      </c>
      <c r="D560" s="2">
        <f>IF(SUMPRODUCT(--(TRIM(C$3:C560)=TRIM(C560)))&gt;1,"",SUMPRODUCT(--(TRIM(C$3:C$818)=TRIM(C560))))</f>
        <v>1</v>
      </c>
      <c r="E560" s="31">
        <v>0.4023148148148148</v>
      </c>
      <c r="F560" s="2">
        <v>109</v>
      </c>
      <c r="G560" s="2">
        <v>2007</v>
      </c>
      <c r="H560" s="12">
        <f t="shared" si="9"/>
        <v>4.061910241657077</v>
      </c>
      <c r="R560" s="3" t="s">
        <v>1101</v>
      </c>
    </row>
    <row r="561" spans="1:18" ht="12.75">
      <c r="A561" s="3" t="s">
        <v>1091</v>
      </c>
      <c r="B561" s="2">
        <v>559</v>
      </c>
      <c r="C561" s="3" t="s">
        <v>324</v>
      </c>
      <c r="D561" s="2">
        <f>IF(SUMPRODUCT(--(TRIM(C$3:C561)=TRIM(C561)))&gt;1,"",SUMPRODUCT(--(TRIM(C$3:C$818)=TRIM(C561))))</f>
        <v>1</v>
      </c>
      <c r="E561" s="31">
        <v>0.4023148148148148</v>
      </c>
      <c r="F561" s="2">
        <v>110</v>
      </c>
      <c r="G561" s="2">
        <v>2007</v>
      </c>
      <c r="H561" s="12">
        <f t="shared" si="9"/>
        <v>4.061910241657077</v>
      </c>
      <c r="R561" s="3" t="s">
        <v>1101</v>
      </c>
    </row>
    <row r="562" spans="1:18" ht="12.75">
      <c r="A562" s="3" t="s">
        <v>1091</v>
      </c>
      <c r="B562" s="2">
        <v>560</v>
      </c>
      <c r="C562" s="3" t="s">
        <v>325</v>
      </c>
      <c r="D562" s="2">
        <f>IF(SUMPRODUCT(--(TRIM(C$3:C562)=TRIM(C562)))&gt;1,"",SUMPRODUCT(--(TRIM(C$3:C$818)=TRIM(C562))))</f>
        <v>1</v>
      </c>
      <c r="E562" s="31">
        <v>0.4030092592592593</v>
      </c>
      <c r="F562" s="2">
        <v>84</v>
      </c>
      <c r="G562" s="2">
        <v>2003</v>
      </c>
      <c r="H562" s="12">
        <f t="shared" si="9"/>
        <v>4.05491097070649</v>
      </c>
      <c r="R562" s="3" t="s">
        <v>1101</v>
      </c>
    </row>
    <row r="563" spans="1:18" ht="12.75">
      <c r="A563" s="3" t="s">
        <v>1092</v>
      </c>
      <c r="B563" s="2">
        <v>561</v>
      </c>
      <c r="C563" s="3" t="s">
        <v>326</v>
      </c>
      <c r="D563" s="2">
        <f>IF(SUMPRODUCT(--(TRIM(C$3:C563)=TRIM(C563)))&gt;1,"",SUMPRODUCT(--(TRIM(C$3:C$818)=TRIM(C563))))</f>
      </c>
      <c r="E563" s="31">
        <v>0.403125</v>
      </c>
      <c r="F563" s="2">
        <v>111</v>
      </c>
      <c r="G563" s="2">
        <v>2007</v>
      </c>
      <c r="H563" s="12">
        <f t="shared" si="9"/>
        <v>4.05374677002584</v>
      </c>
      <c r="R563" s="3" t="s">
        <v>1101</v>
      </c>
    </row>
    <row r="564" spans="1:18" ht="12.75">
      <c r="A564" s="3" t="s">
        <v>1092</v>
      </c>
      <c r="B564" s="2">
        <v>562</v>
      </c>
      <c r="C564" s="3" t="s">
        <v>1164</v>
      </c>
      <c r="D564" s="2">
        <f>IF(SUMPRODUCT(--(TRIM(C$3:C564)=TRIM(C564)))&gt;1,"",SUMPRODUCT(--(TRIM(C$3:C$818)=TRIM(C564))))</f>
        <v>1</v>
      </c>
      <c r="E564" s="31">
        <v>0.4031597222222232</v>
      </c>
      <c r="F564" s="6">
        <v>112</v>
      </c>
      <c r="G564" s="2">
        <v>2008</v>
      </c>
      <c r="H564" s="12">
        <f t="shared" si="9"/>
        <v>4.053397640168796</v>
      </c>
      <c r="R564" s="3" t="s">
        <v>1101</v>
      </c>
    </row>
    <row r="565" spans="1:18" ht="12.75">
      <c r="A565" s="3" t="s">
        <v>1092</v>
      </c>
      <c r="B565" s="2">
        <v>563</v>
      </c>
      <c r="C565" s="3" t="s">
        <v>1346</v>
      </c>
      <c r="D565" s="2">
        <f>IF(SUMPRODUCT(--(TRIM(C$3:C565)=TRIM(C565)))&gt;1,"",SUMPRODUCT(--(TRIM(C$3:C$818)=TRIM(C565))))</f>
      </c>
      <c r="E565" s="31">
        <v>0.40318287037037126</v>
      </c>
      <c r="F565" s="6">
        <v>113</v>
      </c>
      <c r="G565" s="2">
        <v>2008</v>
      </c>
      <c r="H565" s="12">
        <f t="shared" si="9"/>
        <v>4.053164920338731</v>
      </c>
      <c r="R565" s="3" t="s">
        <v>1101</v>
      </c>
    </row>
    <row r="566" spans="1:18" ht="12.75">
      <c r="A566" s="3" t="s">
        <v>1091</v>
      </c>
      <c r="B566" s="2">
        <v>564</v>
      </c>
      <c r="C566" s="3" t="s">
        <v>327</v>
      </c>
      <c r="D566" s="2">
        <f>IF(SUMPRODUCT(--(TRIM(C$3:C566)=TRIM(C566)))&gt;1,"",SUMPRODUCT(--(TRIM(C$3:C$818)=TRIM(C566))))</f>
        <v>1</v>
      </c>
      <c r="E566" s="31">
        <v>0.40329861111111115</v>
      </c>
      <c r="F566" s="2">
        <v>85</v>
      </c>
      <c r="G566" s="2">
        <v>2003</v>
      </c>
      <c r="H566" s="12">
        <f t="shared" si="9"/>
        <v>4.052001721911322</v>
      </c>
      <c r="R566" s="3" t="s">
        <v>1101</v>
      </c>
    </row>
    <row r="567" spans="1:18" ht="12.75">
      <c r="A567" s="3" t="s">
        <v>1091</v>
      </c>
      <c r="B567" s="2">
        <v>565</v>
      </c>
      <c r="C567" s="3" t="s">
        <v>328</v>
      </c>
      <c r="D567" s="2">
        <f>IF(SUMPRODUCT(--(TRIM(C$3:C567)=TRIM(C567)))&gt;1,"",SUMPRODUCT(--(TRIM(C$3:C$818)=TRIM(C567))))</f>
        <v>1</v>
      </c>
      <c r="E567" s="31">
        <v>0.40329861111111115</v>
      </c>
      <c r="F567" s="2">
        <v>86</v>
      </c>
      <c r="G567" s="2">
        <v>2003</v>
      </c>
      <c r="H567" s="12">
        <f t="shared" si="9"/>
        <v>4.052001721911322</v>
      </c>
      <c r="R567" s="3" t="s">
        <v>1101</v>
      </c>
    </row>
    <row r="568" spans="1:18" ht="12.75">
      <c r="A568" s="3" t="s">
        <v>1091</v>
      </c>
      <c r="B568" s="2">
        <v>566</v>
      </c>
      <c r="C568" s="3" t="s">
        <v>329</v>
      </c>
      <c r="D568" s="2">
        <f>IF(SUMPRODUCT(--(TRIM(C$3:C568)=TRIM(C568)))&gt;1,"",SUMPRODUCT(--(TRIM(C$3:C$818)=TRIM(C568))))</f>
        <v>1</v>
      </c>
      <c r="E568" s="31">
        <v>0.4033333333333333</v>
      </c>
      <c r="F568" s="2">
        <v>87</v>
      </c>
      <c r="G568" s="2">
        <v>2003</v>
      </c>
      <c r="H568" s="12">
        <f t="shared" si="9"/>
        <v>4.051652892561983</v>
      </c>
      <c r="R568" s="3" t="s">
        <v>1101</v>
      </c>
    </row>
    <row r="569" spans="1:18" ht="12.75">
      <c r="A569" s="3" t="s">
        <v>1091</v>
      </c>
      <c r="B569" s="2">
        <v>567</v>
      </c>
      <c r="C569" s="3" t="s">
        <v>249</v>
      </c>
      <c r="D569" s="2">
        <f>IF(SUMPRODUCT(--(TRIM(C$3:C569)=TRIM(C569)))&gt;1,"",SUMPRODUCT(--(TRIM(C$3:C$818)=TRIM(C569))))</f>
      </c>
      <c r="E569" s="31">
        <v>0.40335648148148145</v>
      </c>
      <c r="F569" s="6">
        <v>82</v>
      </c>
      <c r="G569" s="6">
        <v>2004</v>
      </c>
      <c r="H569" s="12">
        <f t="shared" si="9"/>
        <v>4.05142037302726</v>
      </c>
      <c r="R569" s="3" t="s">
        <v>1101</v>
      </c>
    </row>
    <row r="570" spans="1:18" ht="12.75">
      <c r="A570" s="3" t="s">
        <v>1091</v>
      </c>
      <c r="B570" s="2">
        <v>568</v>
      </c>
      <c r="C570" s="3" t="s">
        <v>330</v>
      </c>
      <c r="D570" s="2">
        <f>IF(SUMPRODUCT(--(TRIM(C$3:C570)=TRIM(C570)))&gt;1,"",SUMPRODUCT(--(TRIM(C$3:C$818)=TRIM(C570))))</f>
        <v>1</v>
      </c>
      <c r="E570" s="31">
        <v>0.40339120370370374</v>
      </c>
      <c r="F570" s="6">
        <v>104</v>
      </c>
      <c r="G570" s="2">
        <v>2005</v>
      </c>
      <c r="H570" s="12">
        <f t="shared" si="9"/>
        <v>4.051071643760938</v>
      </c>
      <c r="R570" s="3" t="s">
        <v>1101</v>
      </c>
    </row>
    <row r="571" spans="1:18" ht="12.75">
      <c r="A571" s="3" t="s">
        <v>1091</v>
      </c>
      <c r="B571" s="2">
        <v>569</v>
      </c>
      <c r="C571" s="3" t="s">
        <v>331</v>
      </c>
      <c r="D571" s="2">
        <f>IF(SUMPRODUCT(--(TRIM(C$3:C571)=TRIM(C571)))&gt;1,"",SUMPRODUCT(--(TRIM(C$3:C$818)=TRIM(C571))))</f>
        <v>1</v>
      </c>
      <c r="E571" s="31">
        <v>0.40347222222222223</v>
      </c>
      <c r="F571" s="6">
        <v>105</v>
      </c>
      <c r="G571" s="2">
        <v>2005</v>
      </c>
      <c r="H571" s="12">
        <f t="shared" si="9"/>
        <v>4.050258175559381</v>
      </c>
      <c r="R571" s="3" t="s">
        <v>1101</v>
      </c>
    </row>
    <row r="572" spans="1:18" ht="12.75">
      <c r="A572" s="3" t="s">
        <v>1091</v>
      </c>
      <c r="B572" s="2">
        <v>570</v>
      </c>
      <c r="C572" s="3" t="s">
        <v>332</v>
      </c>
      <c r="D572" s="2">
        <f>IF(SUMPRODUCT(--(TRIM(C$3:C572)=TRIM(C572)))&gt;1,"",SUMPRODUCT(--(TRIM(C$3:C$818)=TRIM(C572))))</f>
        <v>2</v>
      </c>
      <c r="E572" s="31">
        <v>0.4035069444444444</v>
      </c>
      <c r="F572" s="2">
        <v>72</v>
      </c>
      <c r="G572" s="2">
        <v>2002</v>
      </c>
      <c r="H572" s="12">
        <f t="shared" si="9"/>
        <v>4.04990964632992</v>
      </c>
      <c r="R572" s="3" t="s">
        <v>1101</v>
      </c>
    </row>
    <row r="573" spans="1:18" ht="12.75">
      <c r="A573" s="3" t="s">
        <v>1091</v>
      </c>
      <c r="B573" s="2">
        <v>571</v>
      </c>
      <c r="C573" s="3" t="s">
        <v>273</v>
      </c>
      <c r="D573" s="2">
        <f>IF(SUMPRODUCT(--(TRIM(C$3:C573)=TRIM(C573)))&gt;1,"",SUMPRODUCT(--(TRIM(C$3:C$818)=TRIM(C573))))</f>
      </c>
      <c r="E573" s="31">
        <v>0.40375</v>
      </c>
      <c r="F573" s="2">
        <v>73</v>
      </c>
      <c r="G573" s="2">
        <v>2002</v>
      </c>
      <c r="H573" s="12">
        <f t="shared" si="9"/>
        <v>4.047471620227038</v>
      </c>
      <c r="R573" s="3" t="s">
        <v>1101</v>
      </c>
    </row>
    <row r="574" spans="1:18" ht="12.75">
      <c r="A574" s="3" t="s">
        <v>1091</v>
      </c>
      <c r="B574" s="2">
        <v>572</v>
      </c>
      <c r="C574" s="3" t="s">
        <v>220</v>
      </c>
      <c r="D574" s="2">
        <f>IF(SUMPRODUCT(--(TRIM(C$3:C574)=TRIM(C574)))&gt;1,"",SUMPRODUCT(--(TRIM(C$3:C$818)=TRIM(C574))))</f>
      </c>
      <c r="E574" s="31">
        <v>0.40375</v>
      </c>
      <c r="F574" s="2">
        <v>74</v>
      </c>
      <c r="G574" s="2">
        <v>2002</v>
      </c>
      <c r="H574" s="12">
        <f t="shared" si="9"/>
        <v>4.047471620227038</v>
      </c>
      <c r="R574" s="3" t="s">
        <v>1101</v>
      </c>
    </row>
    <row r="575" spans="1:18" ht="12.75">
      <c r="A575" s="3" t="s">
        <v>1091</v>
      </c>
      <c r="B575" s="2">
        <v>573</v>
      </c>
      <c r="C575" s="3" t="s">
        <v>333</v>
      </c>
      <c r="D575" s="2">
        <f>IF(SUMPRODUCT(--(TRIM(C$3:C575)=TRIM(C575)))&gt;1,"",SUMPRODUCT(--(TRIM(C$3:C$818)=TRIM(C575))))</f>
        <v>1</v>
      </c>
      <c r="E575" s="31">
        <v>0.40387731481481487</v>
      </c>
      <c r="F575" s="6">
        <v>83</v>
      </c>
      <c r="G575" s="6">
        <v>2004</v>
      </c>
      <c r="H575" s="12">
        <f t="shared" si="9"/>
        <v>4.046195730047284</v>
      </c>
      <c r="R575" s="3" t="s">
        <v>1101</v>
      </c>
    </row>
    <row r="576" spans="1:18" ht="12.75">
      <c r="A576" s="3" t="s">
        <v>1092</v>
      </c>
      <c r="B576" s="2">
        <v>574</v>
      </c>
      <c r="C576" s="3" t="s">
        <v>297</v>
      </c>
      <c r="D576" s="2">
        <f>IF(SUMPRODUCT(--(TRIM(C$3:C576)=TRIM(C576)))&gt;1,"",SUMPRODUCT(--(TRIM(C$3:C$818)=TRIM(C576))))</f>
      </c>
      <c r="E576" s="31">
        <v>0.40395833333333336</v>
      </c>
      <c r="F576" s="2">
        <v>112</v>
      </c>
      <c r="G576" s="2">
        <v>2007</v>
      </c>
      <c r="H576" s="12">
        <f t="shared" si="9"/>
        <v>4.045384218669416</v>
      </c>
      <c r="R576" s="3" t="s">
        <v>1101</v>
      </c>
    </row>
    <row r="577" spans="1:18" ht="12.75">
      <c r="A577" s="3" t="s">
        <v>1092</v>
      </c>
      <c r="B577" s="2">
        <v>575</v>
      </c>
      <c r="C577" s="3" t="s">
        <v>334</v>
      </c>
      <c r="D577" s="2">
        <f>IF(SUMPRODUCT(--(TRIM(C$3:C577)=TRIM(C577)))&gt;1,"",SUMPRODUCT(--(TRIM(C$3:C$818)=TRIM(C577))))</f>
        <v>1</v>
      </c>
      <c r="E577" s="31">
        <v>0.4039699074074074</v>
      </c>
      <c r="F577" s="2">
        <v>113</v>
      </c>
      <c r="G577" s="2">
        <v>2007</v>
      </c>
      <c r="H577" s="12">
        <f t="shared" si="9"/>
        <v>4.045268315044551</v>
      </c>
      <c r="R577" s="3" t="s">
        <v>1101</v>
      </c>
    </row>
    <row r="578" spans="1:18" ht="12.75">
      <c r="A578" s="3" t="s">
        <v>1092</v>
      </c>
      <c r="B578" s="2">
        <v>576</v>
      </c>
      <c r="C578" s="3" t="s">
        <v>335</v>
      </c>
      <c r="D578" s="2">
        <f>IF(SUMPRODUCT(--(TRIM(C$3:C578)=TRIM(C578)))&gt;1,"",SUMPRODUCT(--(TRIM(C$3:C$818)=TRIM(C578))))</f>
        <v>1</v>
      </c>
      <c r="E578" s="31">
        <v>0.40400462962962963</v>
      </c>
      <c r="F578" s="2">
        <v>114</v>
      </c>
      <c r="G578" s="2">
        <v>2007</v>
      </c>
      <c r="H578" s="12">
        <f t="shared" si="9"/>
        <v>4.044920644015355</v>
      </c>
      <c r="R578" s="3" t="s">
        <v>1101</v>
      </c>
    </row>
    <row r="579" spans="1:18" ht="12.75">
      <c r="A579" s="3" t="s">
        <v>1091</v>
      </c>
      <c r="B579" s="2">
        <v>577</v>
      </c>
      <c r="C579" s="3" t="s">
        <v>286</v>
      </c>
      <c r="D579" s="2">
        <f>IF(SUMPRODUCT(--(TRIM(C$3:C579)=TRIM(C579)))&gt;1,"",SUMPRODUCT(--(TRIM(C$3:C$818)=TRIM(C579))))</f>
      </c>
      <c r="E579" s="31">
        <v>0.4040740740740741</v>
      </c>
      <c r="F579" s="2">
        <v>88</v>
      </c>
      <c r="G579" s="2">
        <v>2003</v>
      </c>
      <c r="H579" s="12">
        <f t="shared" si="9"/>
        <v>4.0442254812098986</v>
      </c>
      <c r="R579" s="3" t="s">
        <v>1101</v>
      </c>
    </row>
    <row r="580" spans="1:18" ht="12.75">
      <c r="A580" s="3" t="s">
        <v>1092</v>
      </c>
      <c r="B580" s="2">
        <v>578</v>
      </c>
      <c r="C580" s="3" t="s">
        <v>336</v>
      </c>
      <c r="D580" s="2">
        <f>IF(SUMPRODUCT(--(TRIM(C$3:C580)=TRIM(C580)))&gt;1,"",SUMPRODUCT(--(TRIM(C$3:C$818)=TRIM(C580))))</f>
        <v>1</v>
      </c>
      <c r="E580" s="31">
        <v>0.4040740740740741</v>
      </c>
      <c r="F580" s="2">
        <v>89</v>
      </c>
      <c r="G580" s="2">
        <v>2003</v>
      </c>
      <c r="H580" s="12">
        <f aca="true" t="shared" si="10" ref="H580:H643">39.22/E580/24</f>
        <v>4.0442254812098986</v>
      </c>
      <c r="R580" s="3" t="s">
        <v>1101</v>
      </c>
    </row>
    <row r="581" spans="1:18" ht="12.75">
      <c r="A581" s="3" t="s">
        <v>1091</v>
      </c>
      <c r="B581" s="2">
        <v>579</v>
      </c>
      <c r="C581" s="3" t="s">
        <v>1165</v>
      </c>
      <c r="D581" s="2">
        <f>IF(SUMPRODUCT(--(TRIM(C$3:C581)=TRIM(C581)))&gt;1,"",SUMPRODUCT(--(TRIM(C$3:C$818)=TRIM(C581))))</f>
        <v>1</v>
      </c>
      <c r="E581" s="31">
        <v>0.4042129629629639</v>
      </c>
      <c r="F581" s="6">
        <v>114</v>
      </c>
      <c r="G581" s="2">
        <v>2008</v>
      </c>
      <c r="H581" s="12">
        <f t="shared" si="10"/>
        <v>4.042835872179581</v>
      </c>
      <c r="R581" s="3" t="s">
        <v>1101</v>
      </c>
    </row>
    <row r="582" spans="1:18" ht="12.75">
      <c r="A582" s="3" t="s">
        <v>1092</v>
      </c>
      <c r="B582" s="2">
        <v>580</v>
      </c>
      <c r="C582" s="3" t="s">
        <v>446</v>
      </c>
      <c r="D582" s="2">
        <f>IF(SUMPRODUCT(--(TRIM(C$3:C582)=TRIM(C582)))&gt;1,"",SUMPRODUCT(--(TRIM(C$3:C$818)=TRIM(C582))))</f>
        <v>2</v>
      </c>
      <c r="E582" s="31">
        <v>0.40427083333333425</v>
      </c>
      <c r="F582" s="6">
        <v>115</v>
      </c>
      <c r="G582" s="2">
        <v>2008</v>
      </c>
      <c r="H582" s="12">
        <f t="shared" si="10"/>
        <v>4.042257150219006</v>
      </c>
      <c r="R582" s="3" t="s">
        <v>1101</v>
      </c>
    </row>
    <row r="583" spans="1:18" ht="12.75">
      <c r="A583" s="3" t="s">
        <v>1091</v>
      </c>
      <c r="B583" s="2">
        <v>581</v>
      </c>
      <c r="C583" s="3" t="s">
        <v>337</v>
      </c>
      <c r="D583" s="2">
        <f>IF(SUMPRODUCT(--(TRIM(C$3:C583)=TRIM(C583)))&gt;1,"",SUMPRODUCT(--(TRIM(C$3:C$818)=TRIM(C583))))</f>
      </c>
      <c r="E583" s="31">
        <v>0.40443287037037035</v>
      </c>
      <c r="F583" s="2">
        <v>115</v>
      </c>
      <c r="G583" s="2">
        <v>2007</v>
      </c>
      <c r="H583" s="12">
        <f t="shared" si="10"/>
        <v>4.04063760982171</v>
      </c>
      <c r="R583" s="3" t="s">
        <v>1101</v>
      </c>
    </row>
    <row r="584" spans="1:18" ht="12.75">
      <c r="A584" s="3" t="s">
        <v>1091</v>
      </c>
      <c r="B584" s="2">
        <v>582</v>
      </c>
      <c r="C584" s="3" t="s">
        <v>338</v>
      </c>
      <c r="D584" s="2">
        <f>IF(SUMPRODUCT(--(TRIM(C$3:C584)=TRIM(C584)))&gt;1,"",SUMPRODUCT(--(TRIM(C$3:C$818)=TRIM(C584))))</f>
        <v>1</v>
      </c>
      <c r="E584" s="31">
        <v>0.40447916666666667</v>
      </c>
      <c r="F584" s="6">
        <v>84</v>
      </c>
      <c r="G584" s="6">
        <v>2004</v>
      </c>
      <c r="H584" s="12">
        <f t="shared" si="10"/>
        <v>4.040175122328097</v>
      </c>
      <c r="R584" s="3" t="s">
        <v>1101</v>
      </c>
    </row>
    <row r="585" spans="1:18" ht="12.75">
      <c r="A585" s="3" t="s">
        <v>1091</v>
      </c>
      <c r="B585" s="2">
        <v>583</v>
      </c>
      <c r="C585" s="3" t="s">
        <v>339</v>
      </c>
      <c r="D585" s="2">
        <f>IF(SUMPRODUCT(--(TRIM(C$3:C585)=TRIM(C585)))&gt;1,"",SUMPRODUCT(--(TRIM(C$3:C$818)=TRIM(C585))))</f>
      </c>
      <c r="E585" s="31">
        <v>0.40457175925925926</v>
      </c>
      <c r="F585" s="2">
        <v>116</v>
      </c>
      <c r="G585" s="2">
        <v>2007</v>
      </c>
      <c r="H585" s="12">
        <f t="shared" si="10"/>
        <v>4.0392504648834215</v>
      </c>
      <c r="R585" s="3" t="s">
        <v>1101</v>
      </c>
    </row>
    <row r="586" spans="1:18" ht="12.75">
      <c r="A586" s="3" t="s">
        <v>1092</v>
      </c>
      <c r="B586" s="2">
        <v>584</v>
      </c>
      <c r="C586" s="3" t="s">
        <v>340</v>
      </c>
      <c r="D586" s="2">
        <f>IF(SUMPRODUCT(--(TRIM(C$3:C586)=TRIM(C586)))&gt;1,"",SUMPRODUCT(--(TRIM(C$3:C$818)=TRIM(C586))))</f>
        <v>1</v>
      </c>
      <c r="E586" s="31">
        <v>0.4046412037037037</v>
      </c>
      <c r="F586" s="6">
        <v>106</v>
      </c>
      <c r="G586" s="2">
        <v>2005</v>
      </c>
      <c r="H586" s="12">
        <f t="shared" si="10"/>
        <v>4.038557249506593</v>
      </c>
      <c r="R586" s="3" t="s">
        <v>1101</v>
      </c>
    </row>
    <row r="587" spans="1:18" ht="12.75">
      <c r="A587" s="3" t="s">
        <v>1091</v>
      </c>
      <c r="B587" s="2">
        <v>585</v>
      </c>
      <c r="C587" s="3" t="s">
        <v>341</v>
      </c>
      <c r="D587" s="2">
        <f>IF(SUMPRODUCT(--(TRIM(C$3:C587)=TRIM(C587)))&gt;1,"",SUMPRODUCT(--(TRIM(C$3:C$818)=TRIM(C587))))</f>
        <v>1</v>
      </c>
      <c r="E587" s="31">
        <v>0.4046412037037037</v>
      </c>
      <c r="F587" s="6">
        <v>107</v>
      </c>
      <c r="G587" s="2">
        <v>2005</v>
      </c>
      <c r="H587" s="12">
        <f t="shared" si="10"/>
        <v>4.038557249506593</v>
      </c>
      <c r="R587" s="3" t="s">
        <v>1101</v>
      </c>
    </row>
    <row r="588" spans="1:18" ht="12.75">
      <c r="A588" s="3" t="s">
        <v>1092</v>
      </c>
      <c r="B588" s="2">
        <v>586</v>
      </c>
      <c r="C588" s="3" t="s">
        <v>342</v>
      </c>
      <c r="D588" s="2">
        <f>IF(SUMPRODUCT(--(TRIM(C$3:C588)=TRIM(C588)))&gt;1,"",SUMPRODUCT(--(TRIM(C$3:C$818)=TRIM(C588))))</f>
        <v>1</v>
      </c>
      <c r="E588" s="31">
        <v>0.404837962962963</v>
      </c>
      <c r="F588" s="6">
        <v>108</v>
      </c>
      <c r="G588" s="2">
        <v>2005</v>
      </c>
      <c r="H588" s="12">
        <f t="shared" si="10"/>
        <v>4.0365944307850645</v>
      </c>
      <c r="R588" s="3" t="s">
        <v>1101</v>
      </c>
    </row>
    <row r="589" spans="1:18" ht="12.75">
      <c r="A589" s="3" t="s">
        <v>1091</v>
      </c>
      <c r="B589" s="2">
        <v>587</v>
      </c>
      <c r="C589" s="3" t="s">
        <v>1166</v>
      </c>
      <c r="D589" s="2">
        <f>IF(SUMPRODUCT(--(TRIM(C$3:C589)=TRIM(C589)))&gt;1,"",SUMPRODUCT(--(TRIM(C$3:C$818)=TRIM(C589))))</f>
        <v>1</v>
      </c>
      <c r="E589" s="31">
        <v>0.40525462962963055</v>
      </c>
      <c r="F589" s="6">
        <v>116</v>
      </c>
      <c r="G589" s="2">
        <v>2008</v>
      </c>
      <c r="H589" s="12">
        <f t="shared" si="10"/>
        <v>4.032444165191057</v>
      </c>
      <c r="R589" s="3" t="s">
        <v>1101</v>
      </c>
    </row>
    <row r="590" spans="1:18" ht="12.75">
      <c r="A590" s="3" t="s">
        <v>1091</v>
      </c>
      <c r="B590" s="2">
        <v>588</v>
      </c>
      <c r="C590" s="3" t="s">
        <v>343</v>
      </c>
      <c r="D590" s="2">
        <f>IF(SUMPRODUCT(--(TRIM(C$3:C590)=TRIM(C590)))&gt;1,"",SUMPRODUCT(--(TRIM(C$3:C$818)=TRIM(C590))))</f>
        <v>1</v>
      </c>
      <c r="E590" s="31">
        <v>0.40543981481481484</v>
      </c>
      <c r="F590" s="2">
        <v>90</v>
      </c>
      <c r="G590" s="2">
        <v>2003</v>
      </c>
      <c r="H590" s="12">
        <f t="shared" si="10"/>
        <v>4.030602340850699</v>
      </c>
      <c r="R590" s="3" t="s">
        <v>1101</v>
      </c>
    </row>
    <row r="591" spans="1:18" ht="12.75">
      <c r="A591" s="3" t="s">
        <v>1092</v>
      </c>
      <c r="B591" s="2">
        <v>589</v>
      </c>
      <c r="C591" s="3" t="s">
        <v>344</v>
      </c>
      <c r="D591" s="2">
        <f>IF(SUMPRODUCT(--(TRIM(C$3:C591)=TRIM(C591)))&gt;1,"",SUMPRODUCT(--(TRIM(C$3:C$818)=TRIM(C591))))</f>
        <v>1</v>
      </c>
      <c r="E591" s="31">
        <v>0.4054513888888889</v>
      </c>
      <c r="F591" s="2">
        <v>91</v>
      </c>
      <c r="G591" s="2">
        <v>2003</v>
      </c>
      <c r="H591" s="12">
        <f t="shared" si="10"/>
        <v>4.030487282692472</v>
      </c>
      <c r="R591" s="3" t="s">
        <v>1101</v>
      </c>
    </row>
    <row r="592" spans="1:18" ht="12.75">
      <c r="A592" s="3" t="s">
        <v>1091</v>
      </c>
      <c r="B592" s="2">
        <v>590</v>
      </c>
      <c r="C592" s="3" t="s">
        <v>106</v>
      </c>
      <c r="D592" s="2">
        <f>IF(SUMPRODUCT(--(TRIM(C$3:C592)=TRIM(C592)))&gt;1,"",SUMPRODUCT(--(TRIM(C$3:C$818)=TRIM(C592))))</f>
      </c>
      <c r="E592" s="31">
        <v>0.405474537037037</v>
      </c>
      <c r="F592" s="2">
        <v>92</v>
      </c>
      <c r="G592" s="2">
        <v>2003</v>
      </c>
      <c r="H592" s="12">
        <f t="shared" si="10"/>
        <v>4.030257186081695</v>
      </c>
      <c r="R592" s="3" t="s">
        <v>1101</v>
      </c>
    </row>
    <row r="593" spans="1:18" ht="12.75">
      <c r="A593" s="3" t="s">
        <v>1091</v>
      </c>
      <c r="B593" s="2">
        <v>591</v>
      </c>
      <c r="C593" s="3" t="s">
        <v>332</v>
      </c>
      <c r="D593" s="2">
        <f>IF(SUMPRODUCT(--(TRIM(C$3:C593)=TRIM(C593)))&gt;1,"",SUMPRODUCT(--(TRIM(C$3:C$818)=TRIM(C593))))</f>
      </c>
      <c r="E593" s="31">
        <v>0.40552083333333333</v>
      </c>
      <c r="F593" s="2">
        <v>93</v>
      </c>
      <c r="G593" s="2">
        <v>2003</v>
      </c>
      <c r="H593" s="12">
        <f t="shared" si="10"/>
        <v>4.029797071667095</v>
      </c>
      <c r="R593" s="3" t="s">
        <v>1101</v>
      </c>
    </row>
    <row r="594" spans="1:18" ht="12.75">
      <c r="A594" s="3" t="s">
        <v>1091</v>
      </c>
      <c r="B594" s="2">
        <v>592</v>
      </c>
      <c r="C594" s="3" t="s">
        <v>345</v>
      </c>
      <c r="D594" s="2">
        <f>IF(SUMPRODUCT(--(TRIM(C$3:C594)=TRIM(C594)))&gt;1,"",SUMPRODUCT(--(TRIM(C$3:C$818)=TRIM(C594))))</f>
        <v>1</v>
      </c>
      <c r="E594" s="31">
        <v>0.4055324074074074</v>
      </c>
      <c r="F594" s="6">
        <v>109</v>
      </c>
      <c r="G594" s="2">
        <v>2005</v>
      </c>
      <c r="H594" s="12">
        <f t="shared" si="10"/>
        <v>4.02968205947828</v>
      </c>
      <c r="R594" s="3" t="s">
        <v>1101</v>
      </c>
    </row>
    <row r="595" spans="1:18" ht="12.75">
      <c r="A595" s="3" t="s">
        <v>1091</v>
      </c>
      <c r="B595" s="2">
        <v>593</v>
      </c>
      <c r="C595" s="3" t="s">
        <v>1167</v>
      </c>
      <c r="D595" s="2">
        <f>IF(SUMPRODUCT(--(TRIM(C$3:C595)=TRIM(C595)))&gt;1,"",SUMPRODUCT(--(TRIM(C$3:C$818)=TRIM(C595))))</f>
        <v>1</v>
      </c>
      <c r="E595" s="31">
        <v>0.40556712962963054</v>
      </c>
      <c r="F595" s="6">
        <v>117</v>
      </c>
      <c r="G595" s="2">
        <v>2008</v>
      </c>
      <c r="H595" s="12">
        <f t="shared" si="10"/>
        <v>4.029337062298441</v>
      </c>
      <c r="R595" s="3" t="s">
        <v>1101</v>
      </c>
    </row>
    <row r="596" spans="1:18" ht="12.75">
      <c r="A596" s="3" t="s">
        <v>1091</v>
      </c>
      <c r="B596" s="2">
        <v>594</v>
      </c>
      <c r="C596" s="3" t="s">
        <v>282</v>
      </c>
      <c r="D596" s="2">
        <f>IF(SUMPRODUCT(--(TRIM(C$3:C596)=TRIM(C596)))&gt;1,"",SUMPRODUCT(--(TRIM(C$3:C$818)=TRIM(C596))))</f>
      </c>
      <c r="E596" s="31">
        <v>0.405625</v>
      </c>
      <c r="F596" s="2">
        <v>75</v>
      </c>
      <c r="G596" s="2">
        <v>2002</v>
      </c>
      <c r="H596" s="12">
        <f t="shared" si="10"/>
        <v>4.028762198253723</v>
      </c>
      <c r="R596" s="3" t="s">
        <v>1101</v>
      </c>
    </row>
    <row r="597" spans="1:18" ht="12.75">
      <c r="A597" s="3" t="s">
        <v>1092</v>
      </c>
      <c r="B597" s="2">
        <v>595</v>
      </c>
      <c r="C597" s="3" t="s">
        <v>346</v>
      </c>
      <c r="D597" s="2">
        <f>IF(SUMPRODUCT(--(TRIM(C$3:C597)=TRIM(C597)))&gt;1,"",SUMPRODUCT(--(TRIM(C$3:C$818)=TRIM(C597))))</f>
        <v>1</v>
      </c>
      <c r="E597" s="31">
        <v>0.40570601851851856</v>
      </c>
      <c r="F597" s="2">
        <v>94</v>
      </c>
      <c r="G597" s="2">
        <v>2003</v>
      </c>
      <c r="H597" s="12">
        <f t="shared" si="10"/>
        <v>4.0279576641086345</v>
      </c>
      <c r="R597" s="3" t="s">
        <v>1101</v>
      </c>
    </row>
    <row r="598" spans="1:18" ht="12.75">
      <c r="A598" s="3" t="s">
        <v>1092</v>
      </c>
      <c r="B598" s="2">
        <v>596</v>
      </c>
      <c r="C598" s="3" t="s">
        <v>347</v>
      </c>
      <c r="D598" s="2">
        <f>IF(SUMPRODUCT(--(TRIM(C$3:C598)=TRIM(C598)))&gt;1,"",SUMPRODUCT(--(TRIM(C$3:C$818)=TRIM(C598))))</f>
        <v>2</v>
      </c>
      <c r="E598" s="31">
        <v>0.40570601851851856</v>
      </c>
      <c r="F598" s="2">
        <v>95</v>
      </c>
      <c r="G598" s="2">
        <v>2003</v>
      </c>
      <c r="H598" s="12">
        <f t="shared" si="10"/>
        <v>4.0279576641086345</v>
      </c>
      <c r="R598" s="3" t="s">
        <v>1101</v>
      </c>
    </row>
    <row r="599" spans="1:18" ht="12.75">
      <c r="A599" s="3" t="s">
        <v>1091</v>
      </c>
      <c r="B599" s="2">
        <v>597</v>
      </c>
      <c r="C599" s="3" t="s">
        <v>348</v>
      </c>
      <c r="D599" s="2">
        <f>IF(SUMPRODUCT(--(TRIM(C$3:C599)=TRIM(C599)))&gt;1,"",SUMPRODUCT(--(TRIM(C$3:C$818)=TRIM(C599))))</f>
        <v>1</v>
      </c>
      <c r="E599" s="31">
        <v>0.40575231481481483</v>
      </c>
      <c r="F599" s="6">
        <v>110</v>
      </c>
      <c r="G599" s="2">
        <v>2005</v>
      </c>
      <c r="H599" s="12">
        <f t="shared" si="10"/>
        <v>4.0274980745642806</v>
      </c>
      <c r="R599" s="3" t="s">
        <v>1101</v>
      </c>
    </row>
    <row r="600" spans="1:18" ht="12.75">
      <c r="A600" s="3" t="s">
        <v>1091</v>
      </c>
      <c r="B600" s="2">
        <v>598</v>
      </c>
      <c r="C600" s="3" t="s">
        <v>349</v>
      </c>
      <c r="D600" s="2">
        <f>IF(SUMPRODUCT(--(TRIM(C$3:C600)=TRIM(C600)))&gt;1,"",SUMPRODUCT(--(TRIM(C$3:C$818)=TRIM(C600))))</f>
        <v>1</v>
      </c>
      <c r="E600" s="31">
        <v>0.40600694444444446</v>
      </c>
      <c r="F600" s="6">
        <v>111</v>
      </c>
      <c r="G600" s="2">
        <v>2005</v>
      </c>
      <c r="H600" s="12">
        <f t="shared" si="10"/>
        <v>4.02497220559309</v>
      </c>
      <c r="R600" s="3" t="s">
        <v>1101</v>
      </c>
    </row>
    <row r="601" spans="1:18" ht="12.75">
      <c r="A601" s="3" t="s">
        <v>1092</v>
      </c>
      <c r="B601" s="2">
        <v>599</v>
      </c>
      <c r="C601" s="3" t="s">
        <v>350</v>
      </c>
      <c r="D601" s="2">
        <f>IF(SUMPRODUCT(--(TRIM(C$3:C601)=TRIM(C601)))&gt;1,"",SUMPRODUCT(--(TRIM(C$3:C$818)=TRIM(C601))))</f>
      </c>
      <c r="E601" s="31">
        <v>0.40600694444444446</v>
      </c>
      <c r="F601" s="6">
        <v>112</v>
      </c>
      <c r="G601" s="2">
        <v>2005</v>
      </c>
      <c r="H601" s="12">
        <f t="shared" si="10"/>
        <v>4.02497220559309</v>
      </c>
      <c r="R601" s="3" t="s">
        <v>1101</v>
      </c>
    </row>
    <row r="602" spans="1:18" ht="12.75">
      <c r="A602" s="3" t="s">
        <v>1092</v>
      </c>
      <c r="B602" s="2">
        <v>600</v>
      </c>
      <c r="C602" s="3" t="s">
        <v>351</v>
      </c>
      <c r="D602" s="2">
        <f>IF(SUMPRODUCT(--(TRIM(C$3:C602)=TRIM(C602)))&gt;1,"",SUMPRODUCT(--(TRIM(C$3:C$818)=TRIM(C602))))</f>
        <v>1</v>
      </c>
      <c r="E602" s="31">
        <v>0.4061111111111111</v>
      </c>
      <c r="F602" s="6">
        <v>85</v>
      </c>
      <c r="G602" s="6">
        <v>2004</v>
      </c>
      <c r="H602" s="12">
        <f t="shared" si="10"/>
        <v>4.023939808481532</v>
      </c>
      <c r="R602" s="3" t="s">
        <v>1101</v>
      </c>
    </row>
    <row r="603" spans="1:18" ht="12.75">
      <c r="A603" s="3" t="s">
        <v>1091</v>
      </c>
      <c r="B603" s="2">
        <v>601</v>
      </c>
      <c r="C603" s="3" t="s">
        <v>352</v>
      </c>
      <c r="D603" s="2">
        <f>IF(SUMPRODUCT(--(TRIM(C$3:C603)=TRIM(C603)))&gt;1,"",SUMPRODUCT(--(TRIM(C$3:C$818)=TRIM(C603))))</f>
        <v>2</v>
      </c>
      <c r="E603" s="31">
        <v>0.40622685185185187</v>
      </c>
      <c r="F603" s="6">
        <v>86</v>
      </c>
      <c r="G603" s="6">
        <v>2004</v>
      </c>
      <c r="H603" s="12">
        <f t="shared" si="10"/>
        <v>4.022793321556784</v>
      </c>
      <c r="R603" s="3" t="s">
        <v>1101</v>
      </c>
    </row>
    <row r="604" spans="1:18" ht="12.75">
      <c r="A604" s="3" t="s">
        <v>1091</v>
      </c>
      <c r="B604" s="2">
        <v>602</v>
      </c>
      <c r="C604" s="3" t="s">
        <v>1168</v>
      </c>
      <c r="D604" s="2">
        <f>IF(SUMPRODUCT(--(TRIM(C$3:C604)=TRIM(C604)))&gt;1,"",SUMPRODUCT(--(TRIM(C$3:C$818)=TRIM(C604))))</f>
        <v>1</v>
      </c>
      <c r="E604" s="31">
        <v>0.40623842592592685</v>
      </c>
      <c r="F604" s="6">
        <v>118</v>
      </c>
      <c r="G604" s="2">
        <v>2008</v>
      </c>
      <c r="H604" s="12">
        <f t="shared" si="10"/>
        <v>4.022678708795113</v>
      </c>
      <c r="R604" s="3" t="s">
        <v>1101</v>
      </c>
    </row>
    <row r="605" spans="1:18" ht="12.75">
      <c r="A605" s="3" t="s">
        <v>1091</v>
      </c>
      <c r="B605" s="2">
        <v>603</v>
      </c>
      <c r="C605" s="3" t="s">
        <v>353</v>
      </c>
      <c r="D605" s="2">
        <f>IF(SUMPRODUCT(--(TRIM(C$3:C605)=TRIM(C605)))&gt;1,"",SUMPRODUCT(--(TRIM(C$3:C$818)=TRIM(C605))))</f>
        <v>1</v>
      </c>
      <c r="E605" s="31">
        <v>0.40626157407407404</v>
      </c>
      <c r="F605" s="2">
        <v>96</v>
      </c>
      <c r="G605" s="2">
        <v>2003</v>
      </c>
      <c r="H605" s="12">
        <f t="shared" si="10"/>
        <v>4.022449502863167</v>
      </c>
      <c r="R605" s="3" t="s">
        <v>1101</v>
      </c>
    </row>
    <row r="606" spans="1:18" ht="12.75">
      <c r="A606" s="3" t="s">
        <v>1092</v>
      </c>
      <c r="B606" s="2">
        <v>604</v>
      </c>
      <c r="C606" s="3" t="s">
        <v>1169</v>
      </c>
      <c r="D606" s="2">
        <f>IF(SUMPRODUCT(--(TRIM(C$3:C606)=TRIM(C606)))&gt;1,"",SUMPRODUCT(--(TRIM(C$3:C$818)=TRIM(C606))))</f>
        <v>1</v>
      </c>
      <c r="E606" s="31">
        <v>0.40626157407407504</v>
      </c>
      <c r="F606" s="6">
        <v>119</v>
      </c>
      <c r="G606" s="2">
        <v>2008</v>
      </c>
      <c r="H606" s="12">
        <f t="shared" si="10"/>
        <v>4.022449502863156</v>
      </c>
      <c r="R606" s="3" t="s">
        <v>1101</v>
      </c>
    </row>
    <row r="607" spans="1:18" ht="12.75">
      <c r="A607" s="3" t="s">
        <v>1092</v>
      </c>
      <c r="B607" s="2">
        <v>605</v>
      </c>
      <c r="C607" s="3" t="s">
        <v>565</v>
      </c>
      <c r="D607" s="2">
        <f>IF(SUMPRODUCT(--(TRIM(C$3:C607)=TRIM(C607)))&gt;1,"",SUMPRODUCT(--(TRIM(C$3:C$818)=TRIM(C607))))</f>
        <v>3</v>
      </c>
      <c r="E607" s="31">
        <v>0.4063541666666676</v>
      </c>
      <c r="F607" s="6">
        <v>120</v>
      </c>
      <c r="G607" s="2">
        <v>2008</v>
      </c>
      <c r="H607" s="12">
        <f t="shared" si="10"/>
        <v>4.021532940271716</v>
      </c>
      <c r="R607" s="3" t="s">
        <v>1101</v>
      </c>
    </row>
    <row r="608" spans="1:18" ht="12.75">
      <c r="A608" s="3" t="s">
        <v>1091</v>
      </c>
      <c r="B608" s="2">
        <v>606</v>
      </c>
      <c r="C608" s="3" t="s">
        <v>204</v>
      </c>
      <c r="D608" s="2">
        <f>IF(SUMPRODUCT(--(TRIM(C$3:C608)=TRIM(C608)))&gt;1,"",SUMPRODUCT(--(TRIM(C$3:C$818)=TRIM(C608))))</f>
      </c>
      <c r="E608" s="31">
        <v>0.40644675925925927</v>
      </c>
      <c r="F608" s="6">
        <v>87</v>
      </c>
      <c r="G608" s="6">
        <v>2004</v>
      </c>
      <c r="H608" s="12">
        <f t="shared" si="10"/>
        <v>4.020616795284335</v>
      </c>
      <c r="R608" s="3" t="s">
        <v>1101</v>
      </c>
    </row>
    <row r="609" spans="1:18" ht="12.75">
      <c r="A609" s="3" t="s">
        <v>1091</v>
      </c>
      <c r="B609" s="2">
        <v>607</v>
      </c>
      <c r="C609" s="3" t="s">
        <v>354</v>
      </c>
      <c r="D609" s="2">
        <f>IF(SUMPRODUCT(--(TRIM(C$3:C609)=TRIM(C609)))&gt;1,"",SUMPRODUCT(--(TRIM(C$3:C$818)=TRIM(C609))))</f>
        <v>2</v>
      </c>
      <c r="E609" s="31">
        <v>0.4064583333333333</v>
      </c>
      <c r="F609" s="2">
        <v>76</v>
      </c>
      <c r="G609" s="2">
        <v>2002</v>
      </c>
      <c r="H609" s="12">
        <f t="shared" si="10"/>
        <v>4.020502306509482</v>
      </c>
      <c r="R609" s="3" t="s">
        <v>1101</v>
      </c>
    </row>
    <row r="610" spans="1:18" ht="12.75">
      <c r="A610" s="3" t="s">
        <v>1091</v>
      </c>
      <c r="B610" s="2">
        <v>608</v>
      </c>
      <c r="C610" s="3" t="s">
        <v>355</v>
      </c>
      <c r="D610" s="2">
        <f>IF(SUMPRODUCT(--(TRIM(C$3:C610)=TRIM(C610)))&gt;1,"",SUMPRODUCT(--(TRIM(C$3:C$818)=TRIM(C610))))</f>
        <v>1</v>
      </c>
      <c r="E610" s="31">
        <v>0.4064583333333333</v>
      </c>
      <c r="F610" s="2">
        <v>77</v>
      </c>
      <c r="G610" s="2">
        <v>2002</v>
      </c>
      <c r="H610" s="12">
        <f t="shared" si="10"/>
        <v>4.020502306509482</v>
      </c>
      <c r="R610" s="3" t="s">
        <v>1101</v>
      </c>
    </row>
    <row r="611" spans="1:18" ht="12.75">
      <c r="A611" s="3" t="s">
        <v>1091</v>
      </c>
      <c r="B611" s="2">
        <v>609</v>
      </c>
      <c r="C611" s="3" t="s">
        <v>356</v>
      </c>
      <c r="D611" s="2">
        <f>IF(SUMPRODUCT(--(TRIM(C$3:C611)=TRIM(C611)))&gt;1,"",SUMPRODUCT(--(TRIM(C$3:C$818)=TRIM(C611))))</f>
      </c>
      <c r="E611" s="31">
        <v>0.40662037037037035</v>
      </c>
      <c r="F611" s="2">
        <v>117</v>
      </c>
      <c r="G611" s="2">
        <v>2007</v>
      </c>
      <c r="H611" s="12">
        <f t="shared" si="10"/>
        <v>4.018900148013207</v>
      </c>
      <c r="R611" s="3" t="s">
        <v>1101</v>
      </c>
    </row>
    <row r="612" spans="1:18" ht="12.75">
      <c r="A612" s="3" t="s">
        <v>1092</v>
      </c>
      <c r="B612" s="2">
        <v>610</v>
      </c>
      <c r="C612" s="3" t="s">
        <v>357</v>
      </c>
      <c r="D612" s="2">
        <f>IF(SUMPRODUCT(--(TRIM(C$3:C612)=TRIM(C612)))&gt;1,"",SUMPRODUCT(--(TRIM(C$3:C$818)=TRIM(C612))))</f>
        <v>1</v>
      </c>
      <c r="E612" s="31">
        <v>0.40662037037037035</v>
      </c>
      <c r="F612" s="2">
        <v>118</v>
      </c>
      <c r="G612" s="2">
        <v>2007</v>
      </c>
      <c r="H612" s="12">
        <f t="shared" si="10"/>
        <v>4.018900148013207</v>
      </c>
      <c r="R612" s="3" t="s">
        <v>1101</v>
      </c>
    </row>
    <row r="613" spans="1:18" ht="12.75">
      <c r="A613" s="3" t="s">
        <v>1091</v>
      </c>
      <c r="B613" s="2">
        <v>611</v>
      </c>
      <c r="C613" s="3" t="s">
        <v>1170</v>
      </c>
      <c r="D613" s="2">
        <f>IF(SUMPRODUCT(--(TRIM(C$3:C613)=TRIM(C613)))&gt;1,"",SUMPRODUCT(--(TRIM(C$3:C$818)=TRIM(C613))))</f>
        <v>1</v>
      </c>
      <c r="E613" s="31">
        <v>0.40667824074074166</v>
      </c>
      <c r="F613" s="6">
        <v>121</v>
      </c>
      <c r="G613" s="2">
        <v>2008</v>
      </c>
      <c r="H613" s="12">
        <f t="shared" si="10"/>
        <v>4.0183282579616835</v>
      </c>
      <c r="R613" s="3" t="s">
        <v>1101</v>
      </c>
    </row>
    <row r="614" spans="1:18" ht="12.75">
      <c r="A614" s="3" t="s">
        <v>1091</v>
      </c>
      <c r="B614" s="2">
        <v>612</v>
      </c>
      <c r="C614" s="3" t="s">
        <v>358</v>
      </c>
      <c r="D614" s="2">
        <f>IF(SUMPRODUCT(--(TRIM(C$3:C614)=TRIM(C614)))&gt;1,"",SUMPRODUCT(--(TRIM(C$3:C$818)=TRIM(C614))))</f>
        <v>1</v>
      </c>
      <c r="E614" s="31">
        <v>0.406875</v>
      </c>
      <c r="F614" s="2">
        <v>119</v>
      </c>
      <c r="G614" s="2">
        <v>2007</v>
      </c>
      <c r="H614" s="12">
        <f t="shared" si="10"/>
        <v>4.016385048643113</v>
      </c>
      <c r="R614" s="3" t="s">
        <v>1101</v>
      </c>
    </row>
    <row r="615" spans="1:18" ht="12.75">
      <c r="A615" s="3" t="s">
        <v>1092</v>
      </c>
      <c r="B615" s="2">
        <v>613</v>
      </c>
      <c r="C615" s="3" t="s">
        <v>359</v>
      </c>
      <c r="D615" s="2">
        <f>IF(SUMPRODUCT(--(TRIM(C$3:C615)=TRIM(C615)))&gt;1,"",SUMPRODUCT(--(TRIM(C$3:C$818)=TRIM(C615))))</f>
        <v>1</v>
      </c>
      <c r="E615" s="31">
        <v>0.4069212962962963</v>
      </c>
      <c r="F615" s="2">
        <v>78</v>
      </c>
      <c r="G615" s="2">
        <v>2002</v>
      </c>
      <c r="H615" s="12">
        <f t="shared" si="10"/>
        <v>4.015928096023664</v>
      </c>
      <c r="R615" s="3" t="s">
        <v>1101</v>
      </c>
    </row>
    <row r="616" spans="1:18" ht="12.75">
      <c r="A616" s="3" t="s">
        <v>1092</v>
      </c>
      <c r="B616" s="2">
        <v>614</v>
      </c>
      <c r="C616" s="3" t="s">
        <v>360</v>
      </c>
      <c r="D616" s="2">
        <f>IF(SUMPRODUCT(--(TRIM(C$3:C616)=TRIM(C616)))&gt;1,"",SUMPRODUCT(--(TRIM(C$3:C$818)=TRIM(C616))))</f>
        <v>1</v>
      </c>
      <c r="E616" s="31">
        <v>0.4069212962962963</v>
      </c>
      <c r="F616" s="2">
        <v>79</v>
      </c>
      <c r="G616" s="2">
        <v>2002</v>
      </c>
      <c r="H616" s="12">
        <f t="shared" si="10"/>
        <v>4.015928096023664</v>
      </c>
      <c r="R616" s="3" t="s">
        <v>1101</v>
      </c>
    </row>
    <row r="617" spans="1:18" ht="12.75">
      <c r="A617" s="3" t="s">
        <v>1091</v>
      </c>
      <c r="B617" s="2">
        <v>615</v>
      </c>
      <c r="C617" s="3" t="s">
        <v>361</v>
      </c>
      <c r="D617" s="2">
        <f>IF(SUMPRODUCT(--(TRIM(C$3:C617)=TRIM(C617)))&gt;1,"",SUMPRODUCT(--(TRIM(C$3:C$818)=TRIM(C617))))</f>
        <v>1</v>
      </c>
      <c r="E617" s="31">
        <v>0.4070023148148148</v>
      </c>
      <c r="F617" s="2">
        <v>120</v>
      </c>
      <c r="G617" s="2">
        <v>2007</v>
      </c>
      <c r="H617" s="12">
        <f t="shared" si="10"/>
        <v>4.015128679084317</v>
      </c>
      <c r="R617" s="3" t="s">
        <v>1101</v>
      </c>
    </row>
    <row r="618" spans="1:18" ht="12.75">
      <c r="A618" s="3" t="s">
        <v>1091</v>
      </c>
      <c r="B618" s="2">
        <v>616</v>
      </c>
      <c r="C618" s="3" t="s">
        <v>22</v>
      </c>
      <c r="D618" s="2">
        <f>IF(SUMPRODUCT(--(TRIM(C$3:C618)=TRIM(C618)))&gt;1,"",SUMPRODUCT(--(TRIM(C$3:C$818)=TRIM(C618))))</f>
      </c>
      <c r="E618" s="31">
        <v>0.4070023148148148</v>
      </c>
      <c r="F618" s="2">
        <v>121</v>
      </c>
      <c r="G618" s="2">
        <v>2007</v>
      </c>
      <c r="H618" s="12">
        <f t="shared" si="10"/>
        <v>4.015128679084317</v>
      </c>
      <c r="R618" s="3" t="s">
        <v>1101</v>
      </c>
    </row>
    <row r="619" spans="1:18" ht="12.75">
      <c r="A619" s="3" t="s">
        <v>1091</v>
      </c>
      <c r="B619" s="2">
        <v>617</v>
      </c>
      <c r="C619" s="3" t="s">
        <v>362</v>
      </c>
      <c r="D619" s="2">
        <f>IF(SUMPRODUCT(--(TRIM(C$3:C619)=TRIM(C619)))&gt;1,"",SUMPRODUCT(--(TRIM(C$3:C$818)=TRIM(C619))))</f>
        <v>1</v>
      </c>
      <c r="E619" s="31">
        <v>0.4071064814814815</v>
      </c>
      <c r="F619" s="2">
        <v>122</v>
      </c>
      <c r="G619" s="2">
        <v>2007</v>
      </c>
      <c r="H619" s="12">
        <f t="shared" si="10"/>
        <v>4.014101324842213</v>
      </c>
      <c r="R619" s="3" t="s">
        <v>1101</v>
      </c>
    </row>
    <row r="620" spans="1:18" ht="12.75">
      <c r="A620" s="3" t="s">
        <v>1092</v>
      </c>
      <c r="B620" s="2">
        <v>618</v>
      </c>
      <c r="C620" s="3" t="s">
        <v>363</v>
      </c>
      <c r="D620" s="2">
        <f>IF(SUMPRODUCT(--(TRIM(C$3:C620)=TRIM(C620)))&gt;1,"",SUMPRODUCT(--(TRIM(C$3:C$818)=TRIM(C620))))</f>
        <v>1</v>
      </c>
      <c r="E620" s="31">
        <v>0.4071064814814815</v>
      </c>
      <c r="F620" s="2">
        <v>123</v>
      </c>
      <c r="G620" s="2">
        <v>2007</v>
      </c>
      <c r="H620" s="12">
        <f t="shared" si="10"/>
        <v>4.014101324842213</v>
      </c>
      <c r="R620" s="3" t="s">
        <v>1101</v>
      </c>
    </row>
    <row r="621" spans="1:18" ht="12.75">
      <c r="A621" s="3" t="s">
        <v>1092</v>
      </c>
      <c r="B621" s="2">
        <v>619</v>
      </c>
      <c r="C621" s="3" t="s">
        <v>364</v>
      </c>
      <c r="D621" s="2">
        <f>IF(SUMPRODUCT(--(TRIM(C$3:C621)=TRIM(C621)))&gt;1,"",SUMPRODUCT(--(TRIM(C$3:C$818)=TRIM(C621))))</f>
        <v>1</v>
      </c>
      <c r="E621" s="31">
        <v>0.4074189814814815</v>
      </c>
      <c r="F621" s="2">
        <v>124</v>
      </c>
      <c r="G621" s="2">
        <v>2007</v>
      </c>
      <c r="H621" s="12">
        <f t="shared" si="10"/>
        <v>4.0110224141359625</v>
      </c>
      <c r="R621" s="3" t="s">
        <v>1101</v>
      </c>
    </row>
    <row r="622" spans="1:18" ht="12.75">
      <c r="A622" s="3" t="s">
        <v>1091</v>
      </c>
      <c r="B622" s="2">
        <v>620</v>
      </c>
      <c r="C622" s="3" t="s">
        <v>69</v>
      </c>
      <c r="D622" s="2">
        <f>IF(SUMPRODUCT(--(TRIM(C$3:C622)=TRIM(C622)))&gt;1,"",SUMPRODUCT(--(TRIM(C$3:C$818)=TRIM(C622))))</f>
      </c>
      <c r="E622" s="31">
        <v>0.4074305555555556</v>
      </c>
      <c r="F622" s="2">
        <v>125</v>
      </c>
      <c r="G622" s="2">
        <v>2007</v>
      </c>
      <c r="H622" s="12">
        <f t="shared" si="10"/>
        <v>4.0109084711095955</v>
      </c>
      <c r="R622" s="3" t="s">
        <v>1101</v>
      </c>
    </row>
    <row r="623" spans="1:18" ht="12.75">
      <c r="A623" s="3" t="s">
        <v>1092</v>
      </c>
      <c r="B623" s="2">
        <v>621</v>
      </c>
      <c r="C623" s="3" t="s">
        <v>365</v>
      </c>
      <c r="D623" s="2">
        <f>IF(SUMPRODUCT(--(TRIM(C$3:C623)=TRIM(C623)))&gt;1,"",SUMPRODUCT(--(TRIM(C$3:C$818)=TRIM(C623))))</f>
        <v>1</v>
      </c>
      <c r="E623" s="31">
        <v>0.4079050925925926</v>
      </c>
      <c r="F623" s="6">
        <v>113</v>
      </c>
      <c r="G623" s="2">
        <v>2005</v>
      </c>
      <c r="H623" s="12">
        <f t="shared" si="10"/>
        <v>4.006242374372215</v>
      </c>
      <c r="R623" s="3" t="s">
        <v>1101</v>
      </c>
    </row>
    <row r="624" spans="1:18" ht="12.75">
      <c r="A624" s="3" t="s">
        <v>1091</v>
      </c>
      <c r="B624" s="2">
        <v>622</v>
      </c>
      <c r="C624" s="3" t="s">
        <v>1171</v>
      </c>
      <c r="D624" s="2">
        <f>IF(SUMPRODUCT(--(TRIM(C$3:C624)=TRIM(C624)))&gt;1,"",SUMPRODUCT(--(TRIM(C$3:C$818)=TRIM(C624))))</f>
        <v>1</v>
      </c>
      <c r="E624" s="31">
        <v>0.40803240740740837</v>
      </c>
      <c r="F624" s="6">
        <v>122</v>
      </c>
      <c r="G624" s="2">
        <v>2008</v>
      </c>
      <c r="H624" s="12">
        <f t="shared" si="10"/>
        <v>4.004992341294595</v>
      </c>
      <c r="R624" s="3" t="s">
        <v>1101</v>
      </c>
    </row>
    <row r="625" spans="1:18" ht="12.75">
      <c r="A625" s="3" t="s">
        <v>1091</v>
      </c>
      <c r="B625" s="2">
        <v>623</v>
      </c>
      <c r="C625" s="3" t="s">
        <v>366</v>
      </c>
      <c r="D625" s="2">
        <f>IF(SUMPRODUCT(--(TRIM(C$3:C625)=TRIM(C625)))&gt;1,"",SUMPRODUCT(--(TRIM(C$3:C$818)=TRIM(C625))))</f>
        <v>1</v>
      </c>
      <c r="E625" s="31">
        <v>0.4080671296296297</v>
      </c>
      <c r="F625" s="2">
        <v>80</v>
      </c>
      <c r="G625" s="2">
        <v>2002</v>
      </c>
      <c r="H625" s="12">
        <f t="shared" si="10"/>
        <v>4.004651558555747</v>
      </c>
      <c r="R625" s="3" t="s">
        <v>1101</v>
      </c>
    </row>
    <row r="626" spans="1:18" ht="12.75">
      <c r="A626" s="3" t="s">
        <v>1092</v>
      </c>
      <c r="B626" s="2">
        <v>624</v>
      </c>
      <c r="C626" s="3" t="s">
        <v>367</v>
      </c>
      <c r="D626" s="2">
        <f>IF(SUMPRODUCT(--(TRIM(C$3:C626)=TRIM(C626)))&gt;1,"",SUMPRODUCT(--(TRIM(C$3:C$818)=TRIM(C626))))</f>
        <v>1</v>
      </c>
      <c r="E626" s="31">
        <v>0.4080787037037037</v>
      </c>
      <c r="F626" s="2">
        <v>97</v>
      </c>
      <c r="G626" s="2">
        <v>2003</v>
      </c>
      <c r="H626" s="12">
        <f t="shared" si="10"/>
        <v>4.004537977196665</v>
      </c>
      <c r="R626" s="3" t="s">
        <v>1101</v>
      </c>
    </row>
    <row r="627" spans="1:18" ht="12.75">
      <c r="A627" s="3" t="s">
        <v>1091</v>
      </c>
      <c r="B627" s="2">
        <v>625</v>
      </c>
      <c r="C627" s="3" t="s">
        <v>368</v>
      </c>
      <c r="D627" s="2">
        <f>IF(SUMPRODUCT(--(TRIM(C$3:C627)=TRIM(C627)))&gt;1,"",SUMPRODUCT(--(TRIM(C$3:C$818)=TRIM(C627))))</f>
      </c>
      <c r="E627" s="31">
        <v>0.40824074074074074</v>
      </c>
      <c r="F627" s="2">
        <v>126</v>
      </c>
      <c r="G627" s="2">
        <v>2007</v>
      </c>
      <c r="H627" s="12">
        <f t="shared" si="10"/>
        <v>4.002948514402359</v>
      </c>
      <c r="R627" s="3" t="s">
        <v>1101</v>
      </c>
    </row>
    <row r="628" spans="1:18" ht="12.75">
      <c r="A628" s="3" t="s">
        <v>1091</v>
      </c>
      <c r="B628" s="2">
        <v>626</v>
      </c>
      <c r="C628" s="3" t="s">
        <v>1172</v>
      </c>
      <c r="D628" s="2">
        <f>IF(SUMPRODUCT(--(TRIM(C$3:C628)=TRIM(C628)))&gt;1,"",SUMPRODUCT(--(TRIM(C$3:C$818)=TRIM(C628))))</f>
        <v>1</v>
      </c>
      <c r="E628" s="31">
        <v>0.4082523148148158</v>
      </c>
      <c r="F628" s="6">
        <v>123</v>
      </c>
      <c r="G628" s="2">
        <v>2008</v>
      </c>
      <c r="H628" s="12">
        <f t="shared" si="10"/>
        <v>4.00283502962605</v>
      </c>
      <c r="R628" s="3" t="s">
        <v>1101</v>
      </c>
    </row>
    <row r="629" spans="1:18" ht="12.75">
      <c r="A629" s="3" t="s">
        <v>1092</v>
      </c>
      <c r="B629" s="2">
        <v>627</v>
      </c>
      <c r="C629" s="3" t="s">
        <v>369</v>
      </c>
      <c r="D629" s="2">
        <f>IF(SUMPRODUCT(--(TRIM(C$3:C629)=TRIM(C629)))&gt;1,"",SUMPRODUCT(--(TRIM(C$3:C$818)=TRIM(C629))))</f>
      </c>
      <c r="E629" s="31">
        <v>0.4083333333333334</v>
      </c>
      <c r="F629" s="2">
        <v>127</v>
      </c>
      <c r="G629" s="2">
        <v>2007</v>
      </c>
      <c r="H629" s="12">
        <f t="shared" si="10"/>
        <v>4.00204081632653</v>
      </c>
      <c r="R629" s="3" t="s">
        <v>1101</v>
      </c>
    </row>
    <row r="630" spans="1:18" ht="12.75">
      <c r="A630" s="3" t="s">
        <v>1092</v>
      </c>
      <c r="B630" s="2">
        <v>628</v>
      </c>
      <c r="C630" s="3" t="s">
        <v>370</v>
      </c>
      <c r="D630" s="2">
        <f>IF(SUMPRODUCT(--(TRIM(C$3:C630)=TRIM(C630)))&gt;1,"",SUMPRODUCT(--(TRIM(C$3:C$818)=TRIM(C630))))</f>
        <v>1</v>
      </c>
      <c r="E630" s="31">
        <v>0.40849537037037037</v>
      </c>
      <c r="F630" s="2">
        <v>98</v>
      </c>
      <c r="G630" s="2">
        <v>2003</v>
      </c>
      <c r="H630" s="12">
        <f t="shared" si="10"/>
        <v>4.000453334844449</v>
      </c>
      <c r="R630" s="3" t="s">
        <v>1101</v>
      </c>
    </row>
    <row r="631" spans="1:18" ht="12.75">
      <c r="A631" s="3" t="s">
        <v>1092</v>
      </c>
      <c r="B631" s="2">
        <v>629</v>
      </c>
      <c r="C631" s="3" t="s">
        <v>371</v>
      </c>
      <c r="D631" s="2">
        <f>IF(SUMPRODUCT(--(TRIM(C$3:C631)=TRIM(C631)))&gt;1,"",SUMPRODUCT(--(TRIM(C$3:C$818)=TRIM(C631))))</f>
        <v>1</v>
      </c>
      <c r="E631" s="31">
        <v>0.40849537037037037</v>
      </c>
      <c r="F631" s="2">
        <v>99</v>
      </c>
      <c r="G631" s="2">
        <v>2003</v>
      </c>
      <c r="H631" s="12">
        <f t="shared" si="10"/>
        <v>4.000453334844449</v>
      </c>
      <c r="R631" s="3" t="s">
        <v>1101</v>
      </c>
    </row>
    <row r="632" spans="1:18" ht="12.75">
      <c r="A632" s="3" t="s">
        <v>1092</v>
      </c>
      <c r="B632" s="2">
        <v>630</v>
      </c>
      <c r="C632" s="3" t="s">
        <v>262</v>
      </c>
      <c r="D632" s="2">
        <f>IF(SUMPRODUCT(--(TRIM(C$3:C632)=TRIM(C632)))&gt;1,"",SUMPRODUCT(--(TRIM(C$3:C$818)=TRIM(C632))))</f>
      </c>
      <c r="E632" s="31">
        <v>0.4085532407407408</v>
      </c>
      <c r="F632" s="6">
        <v>114</v>
      </c>
      <c r="G632" s="2">
        <v>2005</v>
      </c>
      <c r="H632" s="12">
        <f t="shared" si="10"/>
        <v>3.999886682342275</v>
      </c>
      <c r="R632" s="3" t="s">
        <v>1101</v>
      </c>
    </row>
    <row r="633" spans="1:18" ht="12.75">
      <c r="A633" s="3" t="s">
        <v>1092</v>
      </c>
      <c r="B633" s="2">
        <v>631</v>
      </c>
      <c r="C633" s="3" t="s">
        <v>372</v>
      </c>
      <c r="D633" s="2">
        <f>IF(SUMPRODUCT(--(TRIM(C$3:C633)=TRIM(C633)))&gt;1,"",SUMPRODUCT(--(TRIM(C$3:C$818)=TRIM(C633))))</f>
        <v>1</v>
      </c>
      <c r="E633" s="31">
        <v>0.4085532407407408</v>
      </c>
      <c r="F633" s="6">
        <v>115</v>
      </c>
      <c r="G633" s="2">
        <v>2005</v>
      </c>
      <c r="H633" s="12">
        <f t="shared" si="10"/>
        <v>3.999886682342275</v>
      </c>
      <c r="R633" s="3" t="s">
        <v>1101</v>
      </c>
    </row>
    <row r="634" spans="1:18" ht="12.75">
      <c r="A634" s="3" t="s">
        <v>1091</v>
      </c>
      <c r="B634" s="2">
        <v>632</v>
      </c>
      <c r="C634" s="3" t="s">
        <v>373</v>
      </c>
      <c r="D634" s="2">
        <f>IF(SUMPRODUCT(--(TRIM(C$3:C634)=TRIM(C634)))&gt;1,"",SUMPRODUCT(--(TRIM(C$3:C$818)=TRIM(C634))))</f>
        <v>3</v>
      </c>
      <c r="E634" s="31">
        <v>0.4086458333333333</v>
      </c>
      <c r="F634" s="2">
        <v>100</v>
      </c>
      <c r="G634" s="2">
        <v>2003</v>
      </c>
      <c r="H634" s="12">
        <f t="shared" si="10"/>
        <v>3.9989803721641604</v>
      </c>
      <c r="R634" s="3" t="s">
        <v>1101</v>
      </c>
    </row>
    <row r="635" spans="1:18" ht="12.75">
      <c r="A635" s="3" t="s">
        <v>1092</v>
      </c>
      <c r="B635" s="2">
        <v>633</v>
      </c>
      <c r="C635" s="3" t="s">
        <v>386</v>
      </c>
      <c r="D635" s="2">
        <f>IF(SUMPRODUCT(--(TRIM(C$3:C635)=TRIM(C635)))&gt;1,"",SUMPRODUCT(--(TRIM(C$3:C$818)=TRIM(C635))))</f>
        <v>2</v>
      </c>
      <c r="E635" s="31">
        <v>0.4087731481481482</v>
      </c>
      <c r="F635" s="2">
        <v>128</v>
      </c>
      <c r="G635" s="2">
        <v>2007</v>
      </c>
      <c r="H635" s="12">
        <f t="shared" si="10"/>
        <v>3.9977348660739565</v>
      </c>
      <c r="R635" s="3" t="s">
        <v>1101</v>
      </c>
    </row>
    <row r="636" spans="1:18" ht="12.75">
      <c r="A636" s="3" t="s">
        <v>1092</v>
      </c>
      <c r="B636" s="2">
        <v>634</v>
      </c>
      <c r="C636" s="3" t="s">
        <v>374</v>
      </c>
      <c r="D636" s="2">
        <f>IF(SUMPRODUCT(--(TRIM(C$3:C636)=TRIM(C636)))&gt;1,"",SUMPRODUCT(--(TRIM(C$3:C$818)=TRIM(C636))))</f>
        <v>1</v>
      </c>
      <c r="E636" s="31">
        <v>0.4088541666666667</v>
      </c>
      <c r="F636" s="2">
        <v>129</v>
      </c>
      <c r="G636" s="2">
        <v>2007</v>
      </c>
      <c r="H636" s="12">
        <f t="shared" si="10"/>
        <v>3.9969426751592354</v>
      </c>
      <c r="R636" s="3" t="s">
        <v>1101</v>
      </c>
    </row>
    <row r="637" spans="1:18" ht="12.75">
      <c r="A637" s="3" t="s">
        <v>1092</v>
      </c>
      <c r="B637" s="2">
        <v>635</v>
      </c>
      <c r="C637" s="3" t="s">
        <v>375</v>
      </c>
      <c r="D637" s="2">
        <f>IF(SUMPRODUCT(--(TRIM(C$3:C637)=TRIM(C637)))&gt;1,"",SUMPRODUCT(--(TRIM(C$3:C$818)=TRIM(C637))))</f>
        <v>1</v>
      </c>
      <c r="E637" s="31">
        <v>0.4088657407407407</v>
      </c>
      <c r="F637" s="2">
        <v>130</v>
      </c>
      <c r="G637" s="2">
        <v>2007</v>
      </c>
      <c r="H637" s="12">
        <f t="shared" si="10"/>
        <v>3.9968295306573065</v>
      </c>
      <c r="R637" s="3" t="s">
        <v>1101</v>
      </c>
    </row>
    <row r="638" spans="1:18" ht="12.75">
      <c r="A638" s="3" t="s">
        <v>1092</v>
      </c>
      <c r="B638" s="2">
        <v>636</v>
      </c>
      <c r="C638" s="3" t="s">
        <v>302</v>
      </c>
      <c r="D638" s="2">
        <f>IF(SUMPRODUCT(--(TRIM(C$3:C638)=TRIM(C638)))&gt;1,"",SUMPRODUCT(--(TRIM(C$3:C$818)=TRIM(C638))))</f>
      </c>
      <c r="E638" s="31">
        <v>0.4089351851851852</v>
      </c>
      <c r="F638" s="2">
        <v>101</v>
      </c>
      <c r="G638" s="2">
        <v>2003</v>
      </c>
      <c r="H638" s="12">
        <f t="shared" si="10"/>
        <v>3.996150798143326</v>
      </c>
      <c r="R638" s="3" t="s">
        <v>1101</v>
      </c>
    </row>
    <row r="639" spans="1:18" ht="12.75">
      <c r="A639" s="3" t="s">
        <v>1092</v>
      </c>
      <c r="B639" s="2">
        <v>637</v>
      </c>
      <c r="C639" s="3" t="s">
        <v>376</v>
      </c>
      <c r="D639" s="2">
        <f>IF(SUMPRODUCT(--(TRIM(C$3:C639)=TRIM(C639)))&gt;1,"",SUMPRODUCT(--(TRIM(C$3:C$818)=TRIM(C639))))</f>
        <v>1</v>
      </c>
      <c r="E639" s="31">
        <v>0.40900462962962963</v>
      </c>
      <c r="F639" s="2">
        <v>131</v>
      </c>
      <c r="G639" s="2">
        <v>2007</v>
      </c>
      <c r="H639" s="12">
        <f t="shared" si="10"/>
        <v>3.9954722961118345</v>
      </c>
      <c r="R639" s="3" t="s">
        <v>1101</v>
      </c>
    </row>
    <row r="640" spans="1:18" ht="12.75">
      <c r="A640" s="3" t="s">
        <v>1092</v>
      </c>
      <c r="B640" s="2">
        <v>638</v>
      </c>
      <c r="C640" s="3" t="s">
        <v>377</v>
      </c>
      <c r="D640" s="2">
        <f>IF(SUMPRODUCT(--(TRIM(C$3:C640)=TRIM(C640)))&gt;1,"",SUMPRODUCT(--(TRIM(C$3:C$818)=TRIM(C640))))</f>
        <v>1</v>
      </c>
      <c r="E640" s="31">
        <v>0.409212962962963</v>
      </c>
      <c r="F640" s="6">
        <v>116</v>
      </c>
      <c r="G640" s="2">
        <v>2005</v>
      </c>
      <c r="H640" s="12">
        <f t="shared" si="10"/>
        <v>3.993438171738884</v>
      </c>
      <c r="R640" s="3" t="s">
        <v>1101</v>
      </c>
    </row>
    <row r="641" spans="1:18" ht="12.75">
      <c r="A641" s="3" t="s">
        <v>1091</v>
      </c>
      <c r="B641" s="2">
        <v>639</v>
      </c>
      <c r="C641" s="3" t="s">
        <v>378</v>
      </c>
      <c r="D641" s="2">
        <f>IF(SUMPRODUCT(--(TRIM(C$3:C641)=TRIM(C641)))&gt;1,"",SUMPRODUCT(--(TRIM(C$3:C$818)=TRIM(C641))))</f>
        <v>1</v>
      </c>
      <c r="E641" s="31">
        <v>0.4094907407407407</v>
      </c>
      <c r="F641" s="6">
        <v>88</v>
      </c>
      <c r="G641" s="6">
        <v>2004</v>
      </c>
      <c r="H641" s="12">
        <f t="shared" si="10"/>
        <v>3.9907292255511586</v>
      </c>
      <c r="R641" s="3" t="s">
        <v>1101</v>
      </c>
    </row>
    <row r="642" spans="1:18" ht="12.75">
      <c r="A642" s="3" t="s">
        <v>1092</v>
      </c>
      <c r="B642" s="2">
        <v>640</v>
      </c>
      <c r="C642" s="3" t="s">
        <v>379</v>
      </c>
      <c r="D642" s="2">
        <f>IF(SUMPRODUCT(--(TRIM(C$3:C642)=TRIM(C642)))&gt;1,"",SUMPRODUCT(--(TRIM(C$3:C$818)=TRIM(C642))))</f>
        <v>1</v>
      </c>
      <c r="E642" s="31">
        <v>0.41003472222222226</v>
      </c>
      <c r="F642" s="6">
        <v>117</v>
      </c>
      <c r="G642" s="2">
        <v>2005</v>
      </c>
      <c r="H642" s="12">
        <f t="shared" si="10"/>
        <v>3.9854348378355486</v>
      </c>
      <c r="R642" s="3" t="s">
        <v>1101</v>
      </c>
    </row>
    <row r="643" spans="1:18" ht="12.75">
      <c r="A643" s="3" t="s">
        <v>1092</v>
      </c>
      <c r="B643" s="2">
        <v>641</v>
      </c>
      <c r="C643" s="3" t="s">
        <v>314</v>
      </c>
      <c r="D643" s="2">
        <f>IF(SUMPRODUCT(--(TRIM(C$3:C643)=TRIM(C643)))&gt;1,"",SUMPRODUCT(--(TRIM(C$3:C$818)=TRIM(C643))))</f>
      </c>
      <c r="E643" s="31">
        <v>0.4101504629629629</v>
      </c>
      <c r="F643" s="6">
        <v>89</v>
      </c>
      <c r="G643" s="6">
        <v>2004</v>
      </c>
      <c r="H643" s="12">
        <f t="shared" si="10"/>
        <v>3.9843101842706776</v>
      </c>
      <c r="R643" s="3" t="s">
        <v>1101</v>
      </c>
    </row>
    <row r="644" spans="1:18" ht="12.75">
      <c r="A644" s="3" t="s">
        <v>1091</v>
      </c>
      <c r="B644" s="2">
        <v>642</v>
      </c>
      <c r="C644" s="3" t="s">
        <v>380</v>
      </c>
      <c r="D644" s="2">
        <f>IF(SUMPRODUCT(--(TRIM(C$3:C644)=TRIM(C644)))&gt;1,"",SUMPRODUCT(--(TRIM(C$3:C$818)=TRIM(C644))))</f>
        <v>1</v>
      </c>
      <c r="E644" s="31">
        <v>0.4101504629629629</v>
      </c>
      <c r="F644" s="2">
        <v>132</v>
      </c>
      <c r="G644" s="2">
        <v>2007</v>
      </c>
      <c r="H644" s="12">
        <f aca="true" t="shared" si="11" ref="H644:H707">39.22/E644/24</f>
        <v>3.9843101842706776</v>
      </c>
      <c r="R644" s="3" t="s">
        <v>1101</v>
      </c>
    </row>
    <row r="645" spans="1:18" ht="12.75">
      <c r="A645" s="3" t="s">
        <v>1092</v>
      </c>
      <c r="B645" s="2">
        <v>643</v>
      </c>
      <c r="C645" s="3" t="s">
        <v>381</v>
      </c>
      <c r="D645" s="2">
        <f>IF(SUMPRODUCT(--(TRIM(C$3:C645)=TRIM(C645)))&gt;1,"",SUMPRODUCT(--(TRIM(C$3:C$818)=TRIM(C645))))</f>
        <v>1</v>
      </c>
      <c r="E645" s="31">
        <v>0.41024305555555557</v>
      </c>
      <c r="F645" s="2">
        <v>133</v>
      </c>
      <c r="G645" s="2">
        <v>2007</v>
      </c>
      <c r="H645" s="12">
        <f t="shared" si="11"/>
        <v>3.983410918324164</v>
      </c>
      <c r="R645" s="3" t="s">
        <v>1101</v>
      </c>
    </row>
    <row r="646" spans="1:18" ht="12.75">
      <c r="A646" s="3" t="s">
        <v>1092</v>
      </c>
      <c r="B646" s="2">
        <v>644</v>
      </c>
      <c r="C646" s="3" t="s">
        <v>382</v>
      </c>
      <c r="D646" s="2">
        <f>IF(SUMPRODUCT(--(TRIM(C$3:C646)=TRIM(C646)))&gt;1,"",SUMPRODUCT(--(TRIM(C$3:C$818)=TRIM(C646))))</f>
        <v>1</v>
      </c>
      <c r="E646" s="31">
        <v>0.41025462962962966</v>
      </c>
      <c r="F646" s="2">
        <v>134</v>
      </c>
      <c r="G646" s="2">
        <v>2007</v>
      </c>
      <c r="H646" s="12">
        <f t="shared" si="11"/>
        <v>3.983298538622129</v>
      </c>
      <c r="R646" s="3" t="s">
        <v>1101</v>
      </c>
    </row>
    <row r="647" spans="1:18" ht="12.75">
      <c r="A647" s="3" t="s">
        <v>1092</v>
      </c>
      <c r="B647" s="2">
        <v>645</v>
      </c>
      <c r="C647" s="3" t="s">
        <v>383</v>
      </c>
      <c r="D647" s="2">
        <f>IF(SUMPRODUCT(--(TRIM(C$3:C647)=TRIM(C647)))&gt;1,"",SUMPRODUCT(--(TRIM(C$3:C$818)=TRIM(C647))))</f>
        <v>1</v>
      </c>
      <c r="E647" s="31">
        <v>0.41028935185185184</v>
      </c>
      <c r="F647" s="2">
        <v>135</v>
      </c>
      <c r="G647" s="2">
        <v>2007</v>
      </c>
      <c r="H647" s="12">
        <f t="shared" si="11"/>
        <v>3.9829614375581825</v>
      </c>
      <c r="R647" s="3" t="s">
        <v>1101</v>
      </c>
    </row>
    <row r="648" spans="1:18" ht="12.75">
      <c r="A648" s="3" t="s">
        <v>1091</v>
      </c>
      <c r="B648" s="2">
        <v>646</v>
      </c>
      <c r="C648" s="3" t="s">
        <v>384</v>
      </c>
      <c r="D648" s="2">
        <f>IF(SUMPRODUCT(--(TRIM(C$3:C648)=TRIM(C648)))&gt;1,"",SUMPRODUCT(--(TRIM(C$3:C$818)=TRIM(C648))))</f>
        <v>2</v>
      </c>
      <c r="E648" s="31">
        <v>0.41037037037037033</v>
      </c>
      <c r="F648" s="6">
        <v>118</v>
      </c>
      <c r="G648" s="2">
        <v>2005</v>
      </c>
      <c r="H648" s="12">
        <f t="shared" si="11"/>
        <v>3.9821750902527078</v>
      </c>
      <c r="R648" s="3" t="s">
        <v>1101</v>
      </c>
    </row>
    <row r="649" spans="1:18" ht="12.75">
      <c r="A649" s="3" t="s">
        <v>1091</v>
      </c>
      <c r="B649" s="2">
        <v>647</v>
      </c>
      <c r="C649" s="3" t="s">
        <v>1173</v>
      </c>
      <c r="D649" s="2">
        <f>IF(SUMPRODUCT(--(TRIM(C$3:C649)=TRIM(C649)))&gt;1,"",SUMPRODUCT(--(TRIM(C$3:C$818)=TRIM(C649))))</f>
        <v>1</v>
      </c>
      <c r="E649" s="31">
        <v>0.41076388888888987</v>
      </c>
      <c r="F649" s="6">
        <v>124</v>
      </c>
      <c r="G649" s="2">
        <v>2008</v>
      </c>
      <c r="H649" s="12">
        <f t="shared" si="11"/>
        <v>3.978360101437015</v>
      </c>
      <c r="R649" s="3" t="s">
        <v>1101</v>
      </c>
    </row>
    <row r="650" spans="1:18" ht="12.75">
      <c r="A650" s="3" t="s">
        <v>1091</v>
      </c>
      <c r="B650" s="2">
        <v>648</v>
      </c>
      <c r="C650" s="3" t="s">
        <v>385</v>
      </c>
      <c r="D650" s="2">
        <f>IF(SUMPRODUCT(--(TRIM(C$3:C650)=TRIM(C650)))&gt;1,"",SUMPRODUCT(--(TRIM(C$3:C$818)=TRIM(C650))))</f>
        <v>1</v>
      </c>
      <c r="E650" s="31">
        <v>0.4107986111111111</v>
      </c>
      <c r="F650" s="6">
        <v>119</v>
      </c>
      <c r="G650" s="2">
        <v>2005</v>
      </c>
      <c r="H650" s="12">
        <f t="shared" si="11"/>
        <v>3.97802383568591</v>
      </c>
      <c r="R650" s="3" t="s">
        <v>1101</v>
      </c>
    </row>
    <row r="651" spans="1:18" ht="12.75">
      <c r="A651" s="3" t="s">
        <v>1092</v>
      </c>
      <c r="B651" s="2">
        <v>649</v>
      </c>
      <c r="C651" s="3" t="s">
        <v>386</v>
      </c>
      <c r="D651" s="2">
        <f>IF(SUMPRODUCT(--(TRIM(C$3:C651)=TRIM(C651)))&gt;1,"",SUMPRODUCT(--(TRIM(C$3:C$818)=TRIM(C651))))</f>
      </c>
      <c r="E651" s="31">
        <v>0.41097222222222224</v>
      </c>
      <c r="F651" s="6">
        <v>120</v>
      </c>
      <c r="G651" s="2">
        <v>2005</v>
      </c>
      <c r="H651" s="12">
        <f t="shared" si="11"/>
        <v>3.9763433592429873</v>
      </c>
      <c r="R651" s="3" t="s">
        <v>1101</v>
      </c>
    </row>
    <row r="652" spans="1:18" ht="12.75">
      <c r="A652" s="3" t="s">
        <v>1091</v>
      </c>
      <c r="B652" s="2">
        <v>650</v>
      </c>
      <c r="C652" s="3" t="s">
        <v>387</v>
      </c>
      <c r="D652" s="2">
        <f>IF(SUMPRODUCT(--(TRIM(C$3:C652)=TRIM(C652)))&gt;1,"",SUMPRODUCT(--(TRIM(C$3:C$818)=TRIM(C652))))</f>
        <v>1</v>
      </c>
      <c r="E652" s="31">
        <v>0.41098379629629633</v>
      </c>
      <c r="F652" s="2">
        <v>136</v>
      </c>
      <c r="G652" s="2">
        <v>2007</v>
      </c>
      <c r="H652" s="12">
        <f t="shared" si="11"/>
        <v>3.9762313779605165</v>
      </c>
      <c r="R652" s="3" t="s">
        <v>1101</v>
      </c>
    </row>
    <row r="653" spans="1:18" ht="12.75">
      <c r="A653" s="3" t="s">
        <v>1091</v>
      </c>
      <c r="B653" s="2">
        <v>651</v>
      </c>
      <c r="C653" s="3" t="s">
        <v>352</v>
      </c>
      <c r="D653" s="2">
        <f>IF(SUMPRODUCT(--(TRIM(C$3:C653)=TRIM(C653)))&gt;1,"",SUMPRODUCT(--(TRIM(C$3:C$818)=TRIM(C653))))</f>
      </c>
      <c r="E653" s="31">
        <v>0.41103009259259254</v>
      </c>
      <c r="F653" s="6">
        <v>121</v>
      </c>
      <c r="G653" s="2">
        <v>2005</v>
      </c>
      <c r="H653" s="12">
        <f t="shared" si="11"/>
        <v>3.975783515895588</v>
      </c>
      <c r="R653" s="3" t="s">
        <v>1101</v>
      </c>
    </row>
    <row r="654" spans="1:18" ht="12.75">
      <c r="A654" s="3" t="s">
        <v>1092</v>
      </c>
      <c r="B654" s="2">
        <v>652</v>
      </c>
      <c r="C654" s="3" t="s">
        <v>388</v>
      </c>
      <c r="D654" s="2">
        <f>IF(SUMPRODUCT(--(TRIM(C$3:C654)=TRIM(C654)))&gt;1,"",SUMPRODUCT(--(TRIM(C$3:C$818)=TRIM(C654))))</f>
        <v>1</v>
      </c>
      <c r="E654" s="31">
        <v>0.4111342592592593</v>
      </c>
      <c r="F654" s="2">
        <v>137</v>
      </c>
      <c r="G654" s="2">
        <v>2007</v>
      </c>
      <c r="H654" s="12">
        <f t="shared" si="11"/>
        <v>3.9747761950340634</v>
      </c>
      <c r="R654" s="3" t="s">
        <v>1101</v>
      </c>
    </row>
    <row r="655" spans="1:18" ht="12.75">
      <c r="A655" s="3" t="s">
        <v>1091</v>
      </c>
      <c r="B655" s="2">
        <v>653</v>
      </c>
      <c r="C655" s="3" t="s">
        <v>389</v>
      </c>
      <c r="D655" s="2">
        <f>IF(SUMPRODUCT(--(TRIM(C$3:C655)=TRIM(C655)))&gt;1,"",SUMPRODUCT(--(TRIM(C$3:C$818)=TRIM(C655))))</f>
        <v>1</v>
      </c>
      <c r="E655" s="31">
        <v>0.41125</v>
      </c>
      <c r="F655" s="2">
        <v>102</v>
      </c>
      <c r="G655" s="2">
        <v>2003</v>
      </c>
      <c r="H655" s="12">
        <f t="shared" si="11"/>
        <v>3.973657548125633</v>
      </c>
      <c r="R655" s="3" t="s">
        <v>1101</v>
      </c>
    </row>
    <row r="656" spans="1:18" ht="12.75">
      <c r="A656" s="3" t="s">
        <v>1091</v>
      </c>
      <c r="B656" s="2">
        <v>654</v>
      </c>
      <c r="C656" s="3" t="s">
        <v>390</v>
      </c>
      <c r="D656" s="2">
        <f>IF(SUMPRODUCT(--(TRIM(C$3:C656)=TRIM(C656)))&gt;1,"",SUMPRODUCT(--(TRIM(C$3:C$818)=TRIM(C656))))</f>
        <v>1</v>
      </c>
      <c r="E656" s="31">
        <v>0.41125</v>
      </c>
      <c r="F656" s="2">
        <v>103</v>
      </c>
      <c r="G656" s="2">
        <v>2003</v>
      </c>
      <c r="H656" s="12">
        <f t="shared" si="11"/>
        <v>3.973657548125633</v>
      </c>
      <c r="R656" s="3" t="s">
        <v>1101</v>
      </c>
    </row>
    <row r="657" spans="1:18" ht="12.75">
      <c r="A657" s="3" t="s">
        <v>1091</v>
      </c>
      <c r="B657" s="2">
        <v>655</v>
      </c>
      <c r="C657" s="3" t="s">
        <v>391</v>
      </c>
      <c r="D657" s="2">
        <f>IF(SUMPRODUCT(--(TRIM(C$3:C657)=TRIM(C657)))&gt;1,"",SUMPRODUCT(--(TRIM(C$3:C$818)=TRIM(C657))))</f>
        <v>1</v>
      </c>
      <c r="E657" s="31">
        <v>0.4113425925925926</v>
      </c>
      <c r="F657" s="2">
        <v>138</v>
      </c>
      <c r="G657" s="2">
        <v>2007</v>
      </c>
      <c r="H657" s="12">
        <f t="shared" si="11"/>
        <v>3.972763083849184</v>
      </c>
      <c r="R657" s="3" t="s">
        <v>1101</v>
      </c>
    </row>
    <row r="658" spans="1:18" ht="12.75">
      <c r="A658" s="3" t="s">
        <v>1091</v>
      </c>
      <c r="B658" s="2">
        <v>656</v>
      </c>
      <c r="C658" s="3" t="s">
        <v>392</v>
      </c>
      <c r="D658" s="2">
        <f>IF(SUMPRODUCT(--(TRIM(C$3:C658)=TRIM(C658)))&gt;1,"",SUMPRODUCT(--(TRIM(C$3:C$818)=TRIM(C658))))</f>
        <v>1</v>
      </c>
      <c r="E658" s="31">
        <v>0.41141203703703705</v>
      </c>
      <c r="F658" s="6">
        <v>122</v>
      </c>
      <c r="G658" s="2">
        <v>2005</v>
      </c>
      <c r="H658" s="12">
        <f t="shared" si="11"/>
        <v>3.9720924998593365</v>
      </c>
      <c r="R658" s="3" t="s">
        <v>1101</v>
      </c>
    </row>
    <row r="659" spans="1:18" ht="12.75">
      <c r="A659" s="3" t="s">
        <v>1091</v>
      </c>
      <c r="B659" s="2">
        <v>657</v>
      </c>
      <c r="C659" s="3" t="s">
        <v>21</v>
      </c>
      <c r="D659" s="2">
        <f>IF(SUMPRODUCT(--(TRIM(C$3:C659)=TRIM(C659)))&gt;1,"",SUMPRODUCT(--(TRIM(C$3:C$818)=TRIM(C659))))</f>
      </c>
      <c r="E659" s="31">
        <v>0.4114814814814815</v>
      </c>
      <c r="F659" s="6">
        <v>123</v>
      </c>
      <c r="G659" s="2">
        <v>2005</v>
      </c>
      <c r="H659" s="12">
        <f t="shared" si="11"/>
        <v>3.9714221422142213</v>
      </c>
      <c r="R659" s="3" t="s">
        <v>1101</v>
      </c>
    </row>
    <row r="660" spans="1:18" ht="12.75">
      <c r="A660" s="3" t="s">
        <v>1092</v>
      </c>
      <c r="B660" s="2">
        <v>658</v>
      </c>
      <c r="C660" s="3" t="s">
        <v>393</v>
      </c>
      <c r="D660" s="2">
        <f>IF(SUMPRODUCT(--(TRIM(C$3:C660)=TRIM(C660)))&gt;1,"",SUMPRODUCT(--(TRIM(C$3:C$818)=TRIM(C660))))</f>
        <v>1</v>
      </c>
      <c r="E660" s="31">
        <v>0.4114814814814815</v>
      </c>
      <c r="F660" s="6">
        <v>124</v>
      </c>
      <c r="G660" s="2">
        <v>2005</v>
      </c>
      <c r="H660" s="12">
        <f t="shared" si="11"/>
        <v>3.9714221422142213</v>
      </c>
      <c r="R660" s="3" t="s">
        <v>1101</v>
      </c>
    </row>
    <row r="661" spans="1:18" ht="12.75">
      <c r="A661" s="3" t="s">
        <v>1092</v>
      </c>
      <c r="B661" s="2">
        <v>659</v>
      </c>
      <c r="C661" s="3" t="s">
        <v>394</v>
      </c>
      <c r="D661" s="2">
        <f>IF(SUMPRODUCT(--(TRIM(C$3:C661)=TRIM(C661)))&gt;1,"",SUMPRODUCT(--(TRIM(C$3:C$818)=TRIM(C661))))</f>
        <v>1</v>
      </c>
      <c r="E661" s="31">
        <v>0.41181712962962963</v>
      </c>
      <c r="F661" s="2">
        <v>139</v>
      </c>
      <c r="G661" s="2">
        <v>2007</v>
      </c>
      <c r="H661" s="12">
        <f t="shared" si="11"/>
        <v>3.968185267418004</v>
      </c>
      <c r="R661" s="3" t="s">
        <v>1101</v>
      </c>
    </row>
    <row r="662" spans="1:18" ht="12.75">
      <c r="A662" s="3" t="s">
        <v>1092</v>
      </c>
      <c r="B662" s="2">
        <v>660</v>
      </c>
      <c r="C662" s="3" t="s">
        <v>318</v>
      </c>
      <c r="D662" s="2">
        <f>IF(SUMPRODUCT(--(TRIM(C$3:C662)=TRIM(C662)))&gt;1,"",SUMPRODUCT(--(TRIM(C$3:C$818)=TRIM(C662))))</f>
      </c>
      <c r="E662" s="31">
        <v>0.41182870370370367</v>
      </c>
      <c r="F662" s="2">
        <v>104</v>
      </c>
      <c r="G662" s="2">
        <v>2003</v>
      </c>
      <c r="H662" s="12">
        <f t="shared" si="11"/>
        <v>3.9680737451520436</v>
      </c>
      <c r="R662" s="3" t="s">
        <v>1101</v>
      </c>
    </row>
    <row r="663" spans="1:18" ht="12.75">
      <c r="A663" s="3" t="s">
        <v>1091</v>
      </c>
      <c r="B663" s="2">
        <v>661</v>
      </c>
      <c r="C663" s="3" t="s">
        <v>395</v>
      </c>
      <c r="D663" s="2">
        <f>IF(SUMPRODUCT(--(TRIM(C$3:C663)=TRIM(C663)))&gt;1,"",SUMPRODUCT(--(TRIM(C$3:C$818)=TRIM(C663))))</f>
        <v>1</v>
      </c>
      <c r="E663" s="31">
        <v>0.4119675925925926</v>
      </c>
      <c r="F663" s="2">
        <v>105</v>
      </c>
      <c r="G663" s="2">
        <v>2003</v>
      </c>
      <c r="H663" s="12">
        <f t="shared" si="11"/>
        <v>3.966735966735967</v>
      </c>
      <c r="R663" s="3" t="s">
        <v>1101</v>
      </c>
    </row>
    <row r="664" spans="1:18" ht="12.75">
      <c r="A664" s="3" t="s">
        <v>1092</v>
      </c>
      <c r="B664" s="2">
        <v>662</v>
      </c>
      <c r="C664" s="3" t="s">
        <v>396</v>
      </c>
      <c r="D664" s="2">
        <f>IF(SUMPRODUCT(--(TRIM(C$3:C664)=TRIM(C664)))&gt;1,"",SUMPRODUCT(--(TRIM(C$3:C$818)=TRIM(C664))))</f>
        <v>3</v>
      </c>
      <c r="E664" s="31">
        <v>0.4119675925925926</v>
      </c>
      <c r="F664" s="2">
        <v>106</v>
      </c>
      <c r="G664" s="2">
        <v>2003</v>
      </c>
      <c r="H664" s="12">
        <f t="shared" si="11"/>
        <v>3.966735966735967</v>
      </c>
      <c r="R664" s="3" t="s">
        <v>1101</v>
      </c>
    </row>
    <row r="665" spans="1:18" ht="12.75">
      <c r="A665" s="3" t="s">
        <v>1092</v>
      </c>
      <c r="B665" s="2">
        <v>663</v>
      </c>
      <c r="C665" s="3" t="s">
        <v>397</v>
      </c>
      <c r="D665" s="2">
        <f>IF(SUMPRODUCT(--(TRIM(C$3:C665)=TRIM(C665)))&gt;1,"",SUMPRODUCT(--(TRIM(C$3:C$818)=TRIM(C665))))</f>
        <v>1</v>
      </c>
      <c r="E665" s="31">
        <v>0.41241898148148143</v>
      </c>
      <c r="F665" s="2">
        <v>107</v>
      </c>
      <c r="G665" s="2">
        <v>2003</v>
      </c>
      <c r="H665" s="12">
        <f t="shared" si="11"/>
        <v>3.962394409676424</v>
      </c>
      <c r="R665" s="3" t="s">
        <v>1101</v>
      </c>
    </row>
    <row r="666" spans="1:18" ht="12.75">
      <c r="A666" s="3" t="s">
        <v>1091</v>
      </c>
      <c r="B666" s="2">
        <v>664</v>
      </c>
      <c r="C666" s="3" t="s">
        <v>161</v>
      </c>
      <c r="D666" s="2">
        <f>IF(SUMPRODUCT(--(TRIM(C$3:C666)=TRIM(C666)))&gt;1,"",SUMPRODUCT(--(TRIM(C$3:C$818)=TRIM(C666))))</f>
      </c>
      <c r="E666" s="31">
        <v>0.41241898148148143</v>
      </c>
      <c r="F666" s="2">
        <v>108</v>
      </c>
      <c r="G666" s="2">
        <v>2003</v>
      </c>
      <c r="H666" s="12">
        <f t="shared" si="11"/>
        <v>3.962394409676424</v>
      </c>
      <c r="R666" s="3" t="s">
        <v>1101</v>
      </c>
    </row>
    <row r="667" spans="1:18" ht="12.75">
      <c r="A667" s="3" t="s">
        <v>1092</v>
      </c>
      <c r="B667" s="2">
        <v>665</v>
      </c>
      <c r="C667" s="3" t="s">
        <v>398</v>
      </c>
      <c r="D667" s="2">
        <f>IF(SUMPRODUCT(--(TRIM(C$3:C667)=TRIM(C667)))&gt;1,"",SUMPRODUCT(--(TRIM(C$3:C$818)=TRIM(C667))))</f>
      </c>
      <c r="E667" s="31">
        <v>0.4126273148148148</v>
      </c>
      <c r="F667" s="6">
        <v>90</v>
      </c>
      <c r="G667" s="6">
        <v>2004</v>
      </c>
      <c r="H667" s="12">
        <f t="shared" si="11"/>
        <v>3.960393817845222</v>
      </c>
      <c r="R667" s="3" t="s">
        <v>1101</v>
      </c>
    </row>
    <row r="668" spans="1:18" ht="12.75">
      <c r="A668" s="3" t="s">
        <v>1091</v>
      </c>
      <c r="B668" s="2">
        <v>666</v>
      </c>
      <c r="C668" s="3" t="s">
        <v>21</v>
      </c>
      <c r="D668" s="2">
        <f>IF(SUMPRODUCT(--(TRIM(C$3:C668)=TRIM(C668)))&gt;1,"",SUMPRODUCT(--(TRIM(C$3:C$818)=TRIM(C668))))</f>
      </c>
      <c r="E668" s="31">
        <v>0.41280092592592604</v>
      </c>
      <c r="F668" s="2">
        <v>81</v>
      </c>
      <c r="G668" s="2">
        <v>2002</v>
      </c>
      <c r="H668" s="12">
        <f t="shared" si="11"/>
        <v>3.9587282005271116</v>
      </c>
      <c r="R668" s="3" t="s">
        <v>1101</v>
      </c>
    </row>
    <row r="669" spans="1:18" ht="12.75">
      <c r="A669" s="3" t="s">
        <v>1091</v>
      </c>
      <c r="B669" s="2">
        <v>667</v>
      </c>
      <c r="C669" s="3" t="s">
        <v>399</v>
      </c>
      <c r="D669" s="2">
        <f>IF(SUMPRODUCT(--(TRIM(C$3:C669)=TRIM(C669)))&gt;1,"",SUMPRODUCT(--(TRIM(C$3:C$818)=TRIM(C669))))</f>
        <v>1</v>
      </c>
      <c r="E669" s="31">
        <v>0.4129050925925926</v>
      </c>
      <c r="F669" s="2">
        <v>82</v>
      </c>
      <c r="G669" s="2">
        <v>2002</v>
      </c>
      <c r="H669" s="12">
        <f t="shared" si="11"/>
        <v>3.9577295024526973</v>
      </c>
      <c r="R669" s="3" t="s">
        <v>1101</v>
      </c>
    </row>
    <row r="670" spans="1:18" ht="12.75">
      <c r="A670" s="3" t="s">
        <v>1091</v>
      </c>
      <c r="B670" s="2">
        <v>668</v>
      </c>
      <c r="C670" s="3" t="s">
        <v>119</v>
      </c>
      <c r="D670" s="2">
        <f>IF(SUMPRODUCT(--(TRIM(C$3:C670)=TRIM(C670)))&gt;1,"",SUMPRODUCT(--(TRIM(C$3:C$818)=TRIM(C670))))</f>
      </c>
      <c r="E670" s="31">
        <v>0.4129050925925926</v>
      </c>
      <c r="F670" s="2">
        <v>83</v>
      </c>
      <c r="G670" s="2">
        <v>2002</v>
      </c>
      <c r="H670" s="12">
        <f t="shared" si="11"/>
        <v>3.9577295024526973</v>
      </c>
      <c r="R670" s="3" t="s">
        <v>1101</v>
      </c>
    </row>
    <row r="671" spans="1:18" ht="12.75">
      <c r="A671" s="3" t="s">
        <v>1091</v>
      </c>
      <c r="B671" s="2">
        <v>669</v>
      </c>
      <c r="C671" s="3" t="s">
        <v>400</v>
      </c>
      <c r="D671" s="2">
        <f>IF(SUMPRODUCT(--(TRIM(C$3:C671)=TRIM(C671)))&gt;1,"",SUMPRODUCT(--(TRIM(C$3:C$818)=TRIM(C671))))</f>
        <v>1</v>
      </c>
      <c r="E671" s="31">
        <v>0.41291666666666665</v>
      </c>
      <c r="F671" s="6">
        <v>125</v>
      </c>
      <c r="G671" s="2">
        <v>2005</v>
      </c>
      <c r="H671" s="12">
        <f t="shared" si="11"/>
        <v>3.9576185671039354</v>
      </c>
      <c r="R671" s="3" t="s">
        <v>1101</v>
      </c>
    </row>
    <row r="672" spans="1:18" ht="12.75">
      <c r="A672" s="3" t="s">
        <v>1092</v>
      </c>
      <c r="B672" s="2">
        <v>670</v>
      </c>
      <c r="C672" s="3" t="s">
        <v>401</v>
      </c>
      <c r="D672" s="2">
        <f>IF(SUMPRODUCT(--(TRIM(C$3:C672)=TRIM(C672)))&gt;1,"",SUMPRODUCT(--(TRIM(C$3:C$818)=TRIM(C672))))</f>
        <v>1</v>
      </c>
      <c r="E672" s="31">
        <v>0.41302083333333334</v>
      </c>
      <c r="F672" s="2">
        <v>140</v>
      </c>
      <c r="G672" s="2">
        <v>2007</v>
      </c>
      <c r="H672" s="12">
        <f t="shared" si="11"/>
        <v>3.956620428751576</v>
      </c>
      <c r="R672" s="3" t="s">
        <v>1101</v>
      </c>
    </row>
    <row r="673" spans="1:18" ht="12.75">
      <c r="A673" s="3" t="s">
        <v>1092</v>
      </c>
      <c r="B673" s="2">
        <v>671</v>
      </c>
      <c r="C673" s="3" t="s">
        <v>402</v>
      </c>
      <c r="D673" s="2">
        <f>IF(SUMPRODUCT(--(TRIM(C$3:C673)=TRIM(C673)))&gt;1,"",SUMPRODUCT(--(TRIM(C$3:C$818)=TRIM(C673))))</f>
        <v>1</v>
      </c>
      <c r="E673" s="31">
        <v>0.41303240740740743</v>
      </c>
      <c r="F673" s="2">
        <v>141</v>
      </c>
      <c r="G673" s="2">
        <v>2007</v>
      </c>
      <c r="H673" s="12">
        <f t="shared" si="11"/>
        <v>3.9565095555680094</v>
      </c>
      <c r="R673" s="3" t="s">
        <v>1101</v>
      </c>
    </row>
    <row r="674" spans="1:18" ht="12.75">
      <c r="A674" s="3" t="s">
        <v>1092</v>
      </c>
      <c r="B674" s="2">
        <v>672</v>
      </c>
      <c r="C674" s="3" t="s">
        <v>403</v>
      </c>
      <c r="D674" s="2">
        <f>IF(SUMPRODUCT(--(TRIM(C$3:C674)=TRIM(C674)))&gt;1,"",SUMPRODUCT(--(TRIM(C$3:C$818)=TRIM(C674))))</f>
      </c>
      <c r="E674" s="31">
        <v>0.4131712962962963</v>
      </c>
      <c r="F674" s="2">
        <v>84</v>
      </c>
      <c r="G674" s="2">
        <v>2002</v>
      </c>
      <c r="H674" s="12">
        <f t="shared" si="11"/>
        <v>3.9551795618802177</v>
      </c>
      <c r="R674" s="3" t="s">
        <v>1101</v>
      </c>
    </row>
    <row r="675" spans="1:18" ht="12.75">
      <c r="A675" s="3" t="s">
        <v>1091</v>
      </c>
      <c r="B675" s="2">
        <v>673</v>
      </c>
      <c r="C675" s="3" t="s">
        <v>287</v>
      </c>
      <c r="D675" s="2">
        <f>IF(SUMPRODUCT(--(TRIM(C$3:C675)=TRIM(C675)))&gt;1,"",SUMPRODUCT(--(TRIM(C$3:C$818)=TRIM(C675))))</f>
      </c>
      <c r="E675" s="31">
        <v>0.41324074074074074</v>
      </c>
      <c r="F675" s="6">
        <v>91</v>
      </c>
      <c r="G675" s="6">
        <v>2004</v>
      </c>
      <c r="H675" s="12">
        <f t="shared" si="11"/>
        <v>3.9545149002912834</v>
      </c>
      <c r="R675" s="3" t="s">
        <v>1101</v>
      </c>
    </row>
    <row r="676" spans="1:18" ht="12.75">
      <c r="A676" s="3" t="s">
        <v>1091</v>
      </c>
      <c r="B676" s="2">
        <v>674</v>
      </c>
      <c r="C676" s="3" t="s">
        <v>404</v>
      </c>
      <c r="D676" s="2">
        <f>IF(SUMPRODUCT(--(TRIM(C$3:C676)=TRIM(C676)))&gt;1,"",SUMPRODUCT(--(TRIM(C$3:C$818)=TRIM(C676))))</f>
        <v>1</v>
      </c>
      <c r="E676" s="31">
        <v>0.41332175925925935</v>
      </c>
      <c r="F676" s="2">
        <v>85</v>
      </c>
      <c r="G676" s="2">
        <v>2002</v>
      </c>
      <c r="H676" s="12">
        <f t="shared" si="11"/>
        <v>3.953739744056452</v>
      </c>
      <c r="R676" s="3" t="s">
        <v>1101</v>
      </c>
    </row>
    <row r="677" spans="1:18" ht="12.75">
      <c r="A677" s="3" t="s">
        <v>1091</v>
      </c>
      <c r="B677" s="2">
        <v>675</v>
      </c>
      <c r="C677" s="3" t="s">
        <v>1174</v>
      </c>
      <c r="D677" s="2">
        <f>IF(SUMPRODUCT(--(TRIM(C$3:C677)=TRIM(C677)))&gt;1,"",SUMPRODUCT(--(TRIM(C$3:C$818)=TRIM(C677))))</f>
        <v>1</v>
      </c>
      <c r="E677" s="31">
        <v>0.41361111111111204</v>
      </c>
      <c r="F677" s="6">
        <v>125</v>
      </c>
      <c r="G677" s="2">
        <v>2008</v>
      </c>
      <c r="H677" s="12">
        <f t="shared" si="11"/>
        <v>3.950973807924773</v>
      </c>
      <c r="R677" s="3" t="s">
        <v>1101</v>
      </c>
    </row>
    <row r="678" spans="1:18" ht="12.75">
      <c r="A678" s="3" t="s">
        <v>1092</v>
      </c>
      <c r="B678" s="2">
        <v>676</v>
      </c>
      <c r="C678" s="3" t="s">
        <v>405</v>
      </c>
      <c r="D678" s="2">
        <f>IF(SUMPRODUCT(--(TRIM(C$3:C678)=TRIM(C678)))&gt;1,"",SUMPRODUCT(--(TRIM(C$3:C$818)=TRIM(C678))))</f>
        <v>1</v>
      </c>
      <c r="E678" s="31">
        <v>0.4136689814814815</v>
      </c>
      <c r="F678" s="6">
        <v>126</v>
      </c>
      <c r="G678" s="2">
        <v>2005</v>
      </c>
      <c r="H678" s="12">
        <f t="shared" si="11"/>
        <v>3.9504210850283985</v>
      </c>
      <c r="R678" s="3" t="s">
        <v>1101</v>
      </c>
    </row>
    <row r="679" spans="1:18" ht="12.75">
      <c r="A679" s="3" t="s">
        <v>1091</v>
      </c>
      <c r="B679" s="2">
        <v>677</v>
      </c>
      <c r="C679" s="3" t="s">
        <v>1058</v>
      </c>
      <c r="D679" s="2">
        <f>IF(SUMPRODUCT(--(TRIM(C$3:C679)=TRIM(C679)))&gt;1,"",SUMPRODUCT(--(TRIM(C$3:C$818)=TRIM(C679))))</f>
        <v>1</v>
      </c>
      <c r="E679" s="31">
        <v>0.4137152777777787</v>
      </c>
      <c r="F679" s="6">
        <v>126</v>
      </c>
      <c r="G679" s="2">
        <v>2008</v>
      </c>
      <c r="H679" s="12">
        <f t="shared" si="11"/>
        <v>3.949979018044473</v>
      </c>
      <c r="R679" s="3" t="s">
        <v>1101</v>
      </c>
    </row>
    <row r="680" spans="1:18" ht="12.75">
      <c r="A680" s="3" t="s">
        <v>1092</v>
      </c>
      <c r="B680" s="2">
        <v>678</v>
      </c>
      <c r="C680" s="3" t="s">
        <v>1175</v>
      </c>
      <c r="D680" s="2">
        <f>IF(SUMPRODUCT(--(TRIM(C$3:C680)=TRIM(C680)))&gt;1,"",SUMPRODUCT(--(TRIM(C$3:C$818)=TRIM(C680))))</f>
        <v>1</v>
      </c>
      <c r="E680" s="31">
        <v>0.4137268518518528</v>
      </c>
      <c r="F680" s="6">
        <v>127</v>
      </c>
      <c r="G680" s="2">
        <v>2008</v>
      </c>
      <c r="H680" s="12">
        <f t="shared" si="11"/>
        <v>3.9498685167571104</v>
      </c>
      <c r="R680" s="3" t="s">
        <v>1101</v>
      </c>
    </row>
    <row r="681" spans="1:18" ht="12.75">
      <c r="A681" s="3" t="s">
        <v>1092</v>
      </c>
      <c r="B681" s="2">
        <v>679</v>
      </c>
      <c r="C681" s="3" t="s">
        <v>406</v>
      </c>
      <c r="D681" s="2">
        <f>IF(SUMPRODUCT(--(TRIM(C$3:C681)=TRIM(C681)))&gt;1,"",SUMPRODUCT(--(TRIM(C$3:C$818)=TRIM(C681))))</f>
        <v>1</v>
      </c>
      <c r="E681" s="31">
        <v>0.41373842592592597</v>
      </c>
      <c r="F681" s="6">
        <v>127</v>
      </c>
      <c r="G681" s="2">
        <v>2005</v>
      </c>
      <c r="H681" s="12">
        <f t="shared" si="11"/>
        <v>3.949758021652166</v>
      </c>
      <c r="R681" s="3" t="s">
        <v>1101</v>
      </c>
    </row>
    <row r="682" spans="1:18" ht="12.75">
      <c r="A682" s="3" t="s">
        <v>1092</v>
      </c>
      <c r="B682" s="2">
        <v>680</v>
      </c>
      <c r="C682" s="3" t="s">
        <v>407</v>
      </c>
      <c r="D682" s="2">
        <f>IF(SUMPRODUCT(--(TRIM(C$3:C682)=TRIM(C682)))&gt;1,"",SUMPRODUCT(--(TRIM(C$3:C$818)=TRIM(C682))))</f>
        <v>1</v>
      </c>
      <c r="E682" s="31">
        <v>0.4137615740740741</v>
      </c>
      <c r="F682" s="6">
        <v>128</v>
      </c>
      <c r="G682" s="2">
        <v>2005</v>
      </c>
      <c r="H682" s="12">
        <f t="shared" si="11"/>
        <v>3.9495370499874123</v>
      </c>
      <c r="R682" s="3" t="s">
        <v>1101</v>
      </c>
    </row>
    <row r="683" spans="1:18" ht="12.75">
      <c r="A683" s="3" t="s">
        <v>1091</v>
      </c>
      <c r="B683" s="2">
        <v>681</v>
      </c>
      <c r="C683" s="3" t="s">
        <v>408</v>
      </c>
      <c r="D683" s="2">
        <f>IF(SUMPRODUCT(--(TRIM(C$3:C683)=TRIM(C683)))&gt;1,"",SUMPRODUCT(--(TRIM(C$3:C$818)=TRIM(C683))))</f>
        <v>1</v>
      </c>
      <c r="E683" s="31">
        <v>0.41377314814814814</v>
      </c>
      <c r="F683" s="6">
        <v>92</v>
      </c>
      <c r="G683" s="6">
        <v>2004</v>
      </c>
      <c r="H683" s="12">
        <f t="shared" si="11"/>
        <v>3.949426573426573</v>
      </c>
      <c r="R683" s="3" t="s">
        <v>1101</v>
      </c>
    </row>
    <row r="684" spans="1:18" ht="12.75">
      <c r="A684" s="3" t="s">
        <v>1092</v>
      </c>
      <c r="B684" s="2">
        <v>682</v>
      </c>
      <c r="C684" s="3" t="s">
        <v>1176</v>
      </c>
      <c r="D684" s="2">
        <f>IF(SUMPRODUCT(--(TRIM(C$3:C684)=TRIM(C684)))&gt;1,"",SUMPRODUCT(--(TRIM(C$3:C$818)=TRIM(C684))))</f>
        <v>1</v>
      </c>
      <c r="E684" s="31">
        <v>0.4137962962962973</v>
      </c>
      <c r="F684" s="6">
        <v>128</v>
      </c>
      <c r="G684" s="2">
        <v>2008</v>
      </c>
      <c r="H684" s="12">
        <f t="shared" si="11"/>
        <v>3.94920563884537</v>
      </c>
      <c r="R684" s="3" t="s">
        <v>1101</v>
      </c>
    </row>
    <row r="685" spans="1:18" ht="12.75">
      <c r="A685" s="3" t="s">
        <v>1092</v>
      </c>
      <c r="B685" s="2">
        <v>683</v>
      </c>
      <c r="C685" s="3" t="s">
        <v>1177</v>
      </c>
      <c r="D685" s="2">
        <f>IF(SUMPRODUCT(--(TRIM(C$3:C685)=TRIM(C685)))&gt;1,"",SUMPRODUCT(--(TRIM(C$3:C$818)=TRIM(C685))))</f>
        <v>1</v>
      </c>
      <c r="E685" s="31">
        <v>0.4138194444444454</v>
      </c>
      <c r="F685" s="6">
        <v>129</v>
      </c>
      <c r="G685" s="2">
        <v>2008</v>
      </c>
      <c r="H685" s="12">
        <f t="shared" si="11"/>
        <v>3.9489847289813635</v>
      </c>
      <c r="R685" s="3" t="s">
        <v>1101</v>
      </c>
    </row>
    <row r="686" spans="1:18" ht="12.75">
      <c r="A686" s="3" t="s">
        <v>1091</v>
      </c>
      <c r="B686" s="2">
        <v>684</v>
      </c>
      <c r="C686" s="3" t="s">
        <v>409</v>
      </c>
      <c r="D686" s="2">
        <f>IF(SUMPRODUCT(--(TRIM(C$3:C686)=TRIM(C686)))&gt;1,"",SUMPRODUCT(--(TRIM(C$3:C$818)=TRIM(C686))))</f>
        <v>1</v>
      </c>
      <c r="E686" s="31">
        <v>0.4139236111111111</v>
      </c>
      <c r="F686" s="2">
        <v>109</v>
      </c>
      <c r="G686" s="2">
        <v>2003</v>
      </c>
      <c r="H686" s="12">
        <f t="shared" si="11"/>
        <v>3.9479909403573523</v>
      </c>
      <c r="R686" s="3" t="s">
        <v>1101</v>
      </c>
    </row>
    <row r="687" spans="1:18" ht="12.75">
      <c r="A687" s="3" t="s">
        <v>1092</v>
      </c>
      <c r="B687" s="2">
        <v>685</v>
      </c>
      <c r="C687" s="3" t="s">
        <v>410</v>
      </c>
      <c r="D687" s="2">
        <f>IF(SUMPRODUCT(--(TRIM(C$3:C687)=TRIM(C687)))&gt;1,"",SUMPRODUCT(--(TRIM(C$3:C$818)=TRIM(C687))))</f>
        <v>1</v>
      </c>
      <c r="E687" s="31">
        <v>0.4139351851851852</v>
      </c>
      <c r="F687" s="2">
        <v>110</v>
      </c>
      <c r="G687" s="2">
        <v>2003</v>
      </c>
      <c r="H687" s="12">
        <f t="shared" si="11"/>
        <v>3.9478805502740184</v>
      </c>
      <c r="R687" s="3" t="s">
        <v>1101</v>
      </c>
    </row>
    <row r="688" spans="1:18" ht="12.75">
      <c r="A688" s="3" t="s">
        <v>1091</v>
      </c>
      <c r="B688" s="2">
        <v>686</v>
      </c>
      <c r="C688" s="3" t="s">
        <v>411</v>
      </c>
      <c r="D688" s="2">
        <f>IF(SUMPRODUCT(--(TRIM(C$3:C688)=TRIM(C688)))&gt;1,"",SUMPRODUCT(--(TRIM(C$3:C$818)=TRIM(C688))))</f>
        <v>1</v>
      </c>
      <c r="E688" s="31">
        <v>0.41409722222222217</v>
      </c>
      <c r="F688" s="2">
        <v>142</v>
      </c>
      <c r="G688" s="2">
        <v>2007</v>
      </c>
      <c r="H688" s="12">
        <f t="shared" si="11"/>
        <v>3.946335737045112</v>
      </c>
      <c r="R688" s="3" t="s">
        <v>1101</v>
      </c>
    </row>
    <row r="689" spans="1:18" ht="12.75">
      <c r="A689" s="3" t="s">
        <v>1091</v>
      </c>
      <c r="B689" s="2">
        <v>687</v>
      </c>
      <c r="C689" s="3" t="s">
        <v>412</v>
      </c>
      <c r="D689" s="2">
        <f>IF(SUMPRODUCT(--(TRIM(C$3:C689)=TRIM(C689)))&gt;1,"",SUMPRODUCT(--(TRIM(C$3:C$818)=TRIM(C689))))</f>
        <v>1</v>
      </c>
      <c r="E689" s="31">
        <v>0.41427083333333337</v>
      </c>
      <c r="F689" s="6">
        <v>129</v>
      </c>
      <c r="G689" s="2">
        <v>2005</v>
      </c>
      <c r="H689" s="12">
        <f t="shared" si="11"/>
        <v>3.9446819210460142</v>
      </c>
      <c r="R689" s="3" t="s">
        <v>1101</v>
      </c>
    </row>
    <row r="690" spans="1:18" ht="12.75">
      <c r="A690" s="3" t="s">
        <v>1091</v>
      </c>
      <c r="B690" s="2">
        <v>688</v>
      </c>
      <c r="C690" s="3" t="s">
        <v>413</v>
      </c>
      <c r="D690" s="2">
        <f>IF(SUMPRODUCT(--(TRIM(C$3:C690)=TRIM(C690)))&gt;1,"",SUMPRODUCT(--(TRIM(C$3:C$818)=TRIM(C690))))</f>
        <v>1</v>
      </c>
      <c r="E690" s="31">
        <v>0.41427083333333337</v>
      </c>
      <c r="F690" s="6">
        <v>130</v>
      </c>
      <c r="G690" s="2">
        <v>2005</v>
      </c>
      <c r="H690" s="12">
        <f t="shared" si="11"/>
        <v>3.9446819210460142</v>
      </c>
      <c r="R690" s="3" t="s">
        <v>1101</v>
      </c>
    </row>
    <row r="691" spans="1:18" ht="12.75">
      <c r="A691" s="3" t="s">
        <v>1092</v>
      </c>
      <c r="B691" s="2">
        <v>689</v>
      </c>
      <c r="C691" s="3" t="s">
        <v>1178</v>
      </c>
      <c r="D691" s="2">
        <f>IF(SUMPRODUCT(--(TRIM(C$3:C691)=TRIM(C691)))&gt;1,"",SUMPRODUCT(--(TRIM(C$3:C$818)=TRIM(C691))))</f>
        <v>1</v>
      </c>
      <c r="E691" s="31">
        <v>0.41462962962963057</v>
      </c>
      <c r="F691" s="6">
        <v>130</v>
      </c>
      <c r="G691" s="2">
        <v>2008</v>
      </c>
      <c r="H691" s="12">
        <f t="shared" si="11"/>
        <v>3.941268423403296</v>
      </c>
      <c r="R691" s="3" t="s">
        <v>1101</v>
      </c>
    </row>
    <row r="692" spans="1:18" ht="12.75">
      <c r="A692" s="3" t="s">
        <v>1091</v>
      </c>
      <c r="B692" s="2">
        <v>690</v>
      </c>
      <c r="C692" s="3" t="s">
        <v>1179</v>
      </c>
      <c r="D692" s="2">
        <f>IF(SUMPRODUCT(--(TRIM(C$3:C692)=TRIM(C692)))&gt;1,"",SUMPRODUCT(--(TRIM(C$3:C$818)=TRIM(C692))))</f>
        <v>1</v>
      </c>
      <c r="E692" s="31">
        <v>0.4146759259259269</v>
      </c>
      <c r="F692" s="6">
        <v>131</v>
      </c>
      <c r="G692" s="2">
        <v>2008</v>
      </c>
      <c r="H692" s="12">
        <f t="shared" si="11"/>
        <v>3.9408284023668547</v>
      </c>
      <c r="R692" s="3" t="s">
        <v>1101</v>
      </c>
    </row>
    <row r="693" spans="1:18" ht="12.75">
      <c r="A693" s="3" t="s">
        <v>1092</v>
      </c>
      <c r="B693" s="2">
        <v>691</v>
      </c>
      <c r="C693" s="3" t="s">
        <v>1180</v>
      </c>
      <c r="D693" s="2">
        <f>IF(SUMPRODUCT(--(TRIM(C$3:C693)=TRIM(C693)))&gt;1,"",SUMPRODUCT(--(TRIM(C$3:C$818)=TRIM(C693))))</f>
        <v>1</v>
      </c>
      <c r="E693" s="31">
        <v>0.4147106481481491</v>
      </c>
      <c r="F693" s="6">
        <v>132</v>
      </c>
      <c r="G693" s="2">
        <v>2008</v>
      </c>
      <c r="H693" s="12">
        <f t="shared" si="11"/>
        <v>3.94049845106192</v>
      </c>
      <c r="R693" s="3" t="s">
        <v>1101</v>
      </c>
    </row>
    <row r="694" spans="1:18" ht="12.75">
      <c r="A694" s="3" t="s">
        <v>1091</v>
      </c>
      <c r="B694" s="2">
        <v>692</v>
      </c>
      <c r="C694" s="3" t="s">
        <v>1181</v>
      </c>
      <c r="D694" s="2">
        <f>IF(SUMPRODUCT(--(TRIM(C$3:C694)=TRIM(C694)))&gt;1,"",SUMPRODUCT(--(TRIM(C$3:C$818)=TRIM(C694))))</f>
        <v>1</v>
      </c>
      <c r="E694" s="31">
        <v>0.4147800925925936</v>
      </c>
      <c r="F694" s="6">
        <v>133</v>
      </c>
      <c r="G694" s="2">
        <v>2008</v>
      </c>
      <c r="H694" s="12">
        <f t="shared" si="11"/>
        <v>3.939838714178075</v>
      </c>
      <c r="R694" s="3" t="s">
        <v>1101</v>
      </c>
    </row>
    <row r="695" spans="1:18" ht="12.75">
      <c r="A695" s="3" t="s">
        <v>1092</v>
      </c>
      <c r="B695" s="2">
        <v>693</v>
      </c>
      <c r="C695" s="3" t="s">
        <v>1182</v>
      </c>
      <c r="D695" s="2">
        <f>IF(SUMPRODUCT(--(TRIM(C$3:C695)=TRIM(C695)))&gt;1,"",SUMPRODUCT(--(TRIM(C$3:C$818)=TRIM(C695))))</f>
        <v>1</v>
      </c>
      <c r="E695" s="31">
        <v>0.41489583333333435</v>
      </c>
      <c r="F695" s="6">
        <v>134</v>
      </c>
      <c r="G695" s="2">
        <v>2008</v>
      </c>
      <c r="H695" s="12">
        <f t="shared" si="11"/>
        <v>3.938739643484801</v>
      </c>
      <c r="R695" s="3" t="s">
        <v>1101</v>
      </c>
    </row>
    <row r="696" spans="1:18" ht="12.75">
      <c r="A696" s="3" t="s">
        <v>1092</v>
      </c>
      <c r="B696" s="2">
        <v>694</v>
      </c>
      <c r="C696" s="3" t="s">
        <v>1183</v>
      </c>
      <c r="D696" s="2">
        <f>IF(SUMPRODUCT(--(TRIM(C$3:C696)=TRIM(C696)))&gt;1,"",SUMPRODUCT(--(TRIM(C$3:C$818)=TRIM(C696))))</f>
        <v>1</v>
      </c>
      <c r="E696" s="31">
        <v>0.41490740740740834</v>
      </c>
      <c r="F696" s="6">
        <v>135</v>
      </c>
      <c r="G696" s="2">
        <v>2008</v>
      </c>
      <c r="H696" s="12">
        <f t="shared" si="11"/>
        <v>3.938629770140585</v>
      </c>
      <c r="R696" s="3" t="s">
        <v>1101</v>
      </c>
    </row>
    <row r="697" spans="1:18" ht="12.75">
      <c r="A697" s="3" t="s">
        <v>1091</v>
      </c>
      <c r="B697" s="2">
        <v>695</v>
      </c>
      <c r="C697" s="3" t="s">
        <v>414</v>
      </c>
      <c r="D697" s="2">
        <f>IF(SUMPRODUCT(--(TRIM(C$3:C697)=TRIM(C697)))&gt;1,"",SUMPRODUCT(--(TRIM(C$3:C$818)=TRIM(C697))))</f>
        <v>1</v>
      </c>
      <c r="E697" s="31">
        <v>0.4149305555555556</v>
      </c>
      <c r="F697" s="6">
        <v>131</v>
      </c>
      <c r="G697" s="2">
        <v>2005</v>
      </c>
      <c r="H697" s="12">
        <f t="shared" si="11"/>
        <v>3.938410041841004</v>
      </c>
      <c r="R697" s="3" t="s">
        <v>1101</v>
      </c>
    </row>
    <row r="698" spans="1:18" ht="12.75">
      <c r="A698" s="3" t="s">
        <v>1091</v>
      </c>
      <c r="B698" s="2">
        <v>696</v>
      </c>
      <c r="C698" s="3" t="s">
        <v>415</v>
      </c>
      <c r="D698" s="2">
        <f>IF(SUMPRODUCT(--(TRIM(C$3:C698)=TRIM(C698)))&gt;1,"",SUMPRODUCT(--(TRIM(C$3:C$818)=TRIM(C698))))</f>
      </c>
      <c r="E698" s="31">
        <v>0.41498842592592594</v>
      </c>
      <c r="F698" s="2">
        <v>143</v>
      </c>
      <c r="G698" s="2">
        <v>2007</v>
      </c>
      <c r="H698" s="12">
        <f t="shared" si="11"/>
        <v>3.9378608283363548</v>
      </c>
      <c r="R698" s="3" t="s">
        <v>1101</v>
      </c>
    </row>
    <row r="699" spans="1:18" ht="12.75">
      <c r="A699" s="3" t="s">
        <v>1091</v>
      </c>
      <c r="B699" s="2">
        <v>697</v>
      </c>
      <c r="C699" s="3" t="s">
        <v>373</v>
      </c>
      <c r="D699" s="2">
        <f>IF(SUMPRODUCT(--(TRIM(C$3:C699)=TRIM(C699)))&gt;1,"",SUMPRODUCT(--(TRIM(C$3:C$818)=TRIM(C699))))</f>
      </c>
      <c r="E699" s="31">
        <v>0.4151157407407407</v>
      </c>
      <c r="F699" s="6">
        <v>132</v>
      </c>
      <c r="G699" s="2">
        <v>2005</v>
      </c>
      <c r="H699" s="12">
        <f t="shared" si="11"/>
        <v>3.9366530976412206</v>
      </c>
      <c r="R699" s="3" t="s">
        <v>1101</v>
      </c>
    </row>
    <row r="700" spans="1:18" ht="12.75">
      <c r="A700" s="3" t="s">
        <v>1092</v>
      </c>
      <c r="B700" s="2">
        <v>698</v>
      </c>
      <c r="C700" s="3" t="s">
        <v>1184</v>
      </c>
      <c r="D700" s="2">
        <f>IF(SUMPRODUCT(--(TRIM(C$3:C700)=TRIM(C700)))&gt;1,"",SUMPRODUCT(--(TRIM(C$3:C$818)=TRIM(C700))))</f>
        <v>1</v>
      </c>
      <c r="E700" s="31">
        <v>0.41515046296296393</v>
      </c>
      <c r="F700" s="6">
        <v>136</v>
      </c>
      <c r="G700" s="2">
        <v>2008</v>
      </c>
      <c r="H700" s="12">
        <f t="shared" si="11"/>
        <v>3.9363238451030043</v>
      </c>
      <c r="R700" s="3" t="s">
        <v>1101</v>
      </c>
    </row>
    <row r="701" spans="1:18" ht="12.75">
      <c r="A701" s="3" t="s">
        <v>1091</v>
      </c>
      <c r="B701" s="2">
        <v>699</v>
      </c>
      <c r="C701" s="3" t="s">
        <v>416</v>
      </c>
      <c r="D701" s="2">
        <f>IF(SUMPRODUCT(--(TRIM(C$3:C701)=TRIM(C701)))&gt;1,"",SUMPRODUCT(--(TRIM(C$3:C$818)=TRIM(C701))))</f>
        <v>1</v>
      </c>
      <c r="E701" s="31">
        <v>0.4151736111111111</v>
      </c>
      <c r="F701" s="2">
        <v>144</v>
      </c>
      <c r="G701" s="2">
        <v>2007</v>
      </c>
      <c r="H701" s="12">
        <f t="shared" si="11"/>
        <v>3.9361043740068578</v>
      </c>
      <c r="R701" s="3" t="s">
        <v>1101</v>
      </c>
    </row>
    <row r="702" spans="1:18" ht="12.75">
      <c r="A702" s="3" t="s">
        <v>1091</v>
      </c>
      <c r="B702" s="2">
        <v>700</v>
      </c>
      <c r="C702" s="3" t="s">
        <v>1185</v>
      </c>
      <c r="D702" s="2">
        <f>IF(SUMPRODUCT(--(TRIM(C$3:C702)=TRIM(C702)))&gt;1,"",SUMPRODUCT(--(TRIM(C$3:C$818)=TRIM(C702))))</f>
        <v>1</v>
      </c>
      <c r="E702" s="31">
        <v>0.41537037037037133</v>
      </c>
      <c r="F702" s="6">
        <v>137</v>
      </c>
      <c r="G702" s="2">
        <v>2008</v>
      </c>
      <c r="H702" s="12">
        <f t="shared" si="11"/>
        <v>3.934239857333919</v>
      </c>
      <c r="R702" s="3" t="s">
        <v>1101</v>
      </c>
    </row>
    <row r="703" spans="1:18" ht="12.75">
      <c r="A703" s="3" t="s">
        <v>1091</v>
      </c>
      <c r="B703" s="2">
        <v>701</v>
      </c>
      <c r="C703" s="3" t="s">
        <v>417</v>
      </c>
      <c r="D703" s="2">
        <f>IF(SUMPRODUCT(--(TRIM(C$3:C703)=TRIM(C703)))&gt;1,"",SUMPRODUCT(--(TRIM(C$3:C$818)=TRIM(C703))))</f>
      </c>
      <c r="E703" s="31">
        <v>0.41540509259259256</v>
      </c>
      <c r="F703" s="2">
        <v>145</v>
      </c>
      <c r="G703" s="2">
        <v>2007</v>
      </c>
      <c r="H703" s="12">
        <f t="shared" si="11"/>
        <v>3.9339110083307793</v>
      </c>
      <c r="R703" s="3" t="s">
        <v>1101</v>
      </c>
    </row>
    <row r="704" spans="1:18" ht="12.75">
      <c r="A704" s="3" t="s">
        <v>1091</v>
      </c>
      <c r="B704" s="2">
        <v>702</v>
      </c>
      <c r="C704" s="3" t="s">
        <v>536</v>
      </c>
      <c r="D704" s="2">
        <f>IF(SUMPRODUCT(--(TRIM(C$3:C704)=TRIM(C704)))&gt;1,"",SUMPRODUCT(--(TRIM(C$3:C$818)=TRIM(C704))))</f>
      </c>
      <c r="E704" s="31">
        <v>0.41540509259259356</v>
      </c>
      <c r="F704" s="6">
        <v>138</v>
      </c>
      <c r="G704" s="2">
        <v>2008</v>
      </c>
      <c r="H704" s="12">
        <f t="shared" si="11"/>
        <v>3.9339110083307705</v>
      </c>
      <c r="R704" s="3" t="s">
        <v>1101</v>
      </c>
    </row>
    <row r="705" spans="1:18" ht="12.75">
      <c r="A705" s="3" t="s">
        <v>1092</v>
      </c>
      <c r="B705" s="2">
        <v>703</v>
      </c>
      <c r="C705" s="3" t="s">
        <v>1186</v>
      </c>
      <c r="D705" s="2">
        <f>IF(SUMPRODUCT(--(TRIM(C$3:C705)=TRIM(C705)))&gt;1,"",SUMPRODUCT(--(TRIM(C$3:C$818)=TRIM(C705))))</f>
        <v>1</v>
      </c>
      <c r="E705" s="31">
        <v>0.4157523148148158</v>
      </c>
      <c r="F705" s="6">
        <v>139</v>
      </c>
      <c r="G705" s="2">
        <v>2008</v>
      </c>
      <c r="H705" s="12">
        <f t="shared" si="11"/>
        <v>3.9306255393780702</v>
      </c>
      <c r="R705" s="3" t="s">
        <v>1101</v>
      </c>
    </row>
    <row r="706" spans="1:18" ht="12.75">
      <c r="A706" s="3" t="s">
        <v>1092</v>
      </c>
      <c r="B706" s="2">
        <v>704</v>
      </c>
      <c r="C706" s="3" t="s">
        <v>403</v>
      </c>
      <c r="D706" s="2">
        <f>IF(SUMPRODUCT(--(TRIM(C$3:C706)=TRIM(C706)))&gt;1,"",SUMPRODUCT(--(TRIM(C$3:C$818)=TRIM(C706))))</f>
      </c>
      <c r="E706" s="31">
        <v>0.4157638888888889</v>
      </c>
      <c r="F706" s="6">
        <v>93</v>
      </c>
      <c r="G706" s="6">
        <v>2004</v>
      </c>
      <c r="H706" s="12">
        <f t="shared" si="11"/>
        <v>3.9305161182562216</v>
      </c>
      <c r="R706" s="3" t="s">
        <v>1101</v>
      </c>
    </row>
    <row r="707" spans="1:18" ht="12.75">
      <c r="A707" s="3" t="s">
        <v>1092</v>
      </c>
      <c r="B707" s="2">
        <v>705</v>
      </c>
      <c r="C707" s="3" t="s">
        <v>1187</v>
      </c>
      <c r="D707" s="2">
        <f>IF(SUMPRODUCT(--(TRIM(C$3:C707)=TRIM(C707)))&gt;1,"",SUMPRODUCT(--(TRIM(C$3:C$818)=TRIM(C707))))</f>
        <v>1</v>
      </c>
      <c r="E707" s="31">
        <v>0.4157638888888899</v>
      </c>
      <c r="F707" s="6">
        <v>140</v>
      </c>
      <c r="G707" s="2">
        <v>2008</v>
      </c>
      <c r="H707" s="12">
        <f t="shared" si="11"/>
        <v>3.9305161182562123</v>
      </c>
      <c r="R707" s="3" t="s">
        <v>1101</v>
      </c>
    </row>
    <row r="708" spans="1:18" ht="12.75">
      <c r="A708" s="3" t="s">
        <v>1091</v>
      </c>
      <c r="B708" s="2">
        <v>706</v>
      </c>
      <c r="C708" s="3" t="s">
        <v>286</v>
      </c>
      <c r="D708" s="2">
        <f>IF(SUMPRODUCT(--(TRIM(C$3:C708)=TRIM(C708)))&gt;1,"",SUMPRODUCT(--(TRIM(C$3:C$818)=TRIM(C708))))</f>
      </c>
      <c r="E708" s="31">
        <v>0.4159490740740741</v>
      </c>
      <c r="F708" s="6">
        <v>94</v>
      </c>
      <c r="G708" s="6">
        <v>2004</v>
      </c>
      <c r="H708" s="12">
        <f aca="true" t="shared" si="12" ref="H708:H771">39.22/E708/24</f>
        <v>3.9287662084701425</v>
      </c>
      <c r="R708" s="3" t="s">
        <v>1101</v>
      </c>
    </row>
    <row r="709" spans="1:18" ht="12.75">
      <c r="A709" s="3" t="s">
        <v>1092</v>
      </c>
      <c r="B709" s="2">
        <v>707</v>
      </c>
      <c r="C709" s="3" t="s">
        <v>418</v>
      </c>
      <c r="D709" s="2">
        <f>IF(SUMPRODUCT(--(TRIM(C$3:C709)=TRIM(C709)))&gt;1,"",SUMPRODUCT(--(TRIM(C$3:C$818)=TRIM(C709))))</f>
        <v>1</v>
      </c>
      <c r="E709" s="31">
        <v>0.4159490740740741</v>
      </c>
      <c r="F709" s="6">
        <v>95</v>
      </c>
      <c r="G709" s="6">
        <v>2004</v>
      </c>
      <c r="H709" s="12">
        <f t="shared" si="12"/>
        <v>3.9287662084701425</v>
      </c>
      <c r="R709" s="3" t="s">
        <v>1101</v>
      </c>
    </row>
    <row r="710" spans="1:18" ht="12.75">
      <c r="A710" s="3" t="s">
        <v>1092</v>
      </c>
      <c r="B710" s="2">
        <v>708</v>
      </c>
      <c r="C710" s="3" t="s">
        <v>419</v>
      </c>
      <c r="D710" s="2">
        <f>IF(SUMPRODUCT(--(TRIM(C$3:C710)=TRIM(C710)))&gt;1,"",SUMPRODUCT(--(TRIM(C$3:C$818)=TRIM(C710))))</f>
        <v>1</v>
      </c>
      <c r="E710" s="31">
        <v>0.41596064814814815</v>
      </c>
      <c r="F710" s="2">
        <v>146</v>
      </c>
      <c r="G710" s="2">
        <v>2007</v>
      </c>
      <c r="H710" s="12">
        <f t="shared" si="12"/>
        <v>3.928656890842817</v>
      </c>
      <c r="R710" s="3" t="s">
        <v>1101</v>
      </c>
    </row>
    <row r="711" spans="1:18" ht="12.75">
      <c r="A711" s="3" t="s">
        <v>1092</v>
      </c>
      <c r="B711" s="2">
        <v>709</v>
      </c>
      <c r="C711" s="3" t="s">
        <v>420</v>
      </c>
      <c r="D711" s="2">
        <f>IF(SUMPRODUCT(--(TRIM(C$3:C711)=TRIM(C711)))&gt;1,"",SUMPRODUCT(--(TRIM(C$3:C$818)=TRIM(C711))))</f>
        <v>2</v>
      </c>
      <c r="E711" s="31">
        <v>0.4159953703703703</v>
      </c>
      <c r="F711" s="2">
        <v>147</v>
      </c>
      <c r="G711" s="2">
        <v>2007</v>
      </c>
      <c r="H711" s="12">
        <f t="shared" si="12"/>
        <v>3.9283289744588505</v>
      </c>
      <c r="R711" s="3" t="s">
        <v>1101</v>
      </c>
    </row>
    <row r="712" spans="1:18" ht="12.75">
      <c r="A712" s="3" t="s">
        <v>1091</v>
      </c>
      <c r="B712" s="2">
        <v>710</v>
      </c>
      <c r="C712" s="3" t="s">
        <v>421</v>
      </c>
      <c r="D712" s="2">
        <f>IF(SUMPRODUCT(--(TRIM(C$3:C712)=TRIM(C712)))&gt;1,"",SUMPRODUCT(--(TRIM(C$3:C$818)=TRIM(C712))))</f>
        <v>1</v>
      </c>
      <c r="E712" s="31">
        <v>0.4161458333333334</v>
      </c>
      <c r="F712" s="6">
        <v>133</v>
      </c>
      <c r="G712" s="2">
        <v>2005</v>
      </c>
      <c r="H712" s="12">
        <f t="shared" si="12"/>
        <v>3.9269086357947427</v>
      </c>
      <c r="R712" s="3" t="s">
        <v>1101</v>
      </c>
    </row>
    <row r="713" spans="1:18" ht="12.75">
      <c r="A713" s="3" t="s">
        <v>1092</v>
      </c>
      <c r="B713" s="2">
        <v>711</v>
      </c>
      <c r="C713" s="3" t="s">
        <v>422</v>
      </c>
      <c r="D713" s="2">
        <f>IF(SUMPRODUCT(--(TRIM(C$3:C713)=TRIM(C713)))&gt;1,"",SUMPRODUCT(--(TRIM(C$3:C$818)=TRIM(C713))))</f>
        <v>1</v>
      </c>
      <c r="E713" s="31">
        <v>0.4161458333333334</v>
      </c>
      <c r="F713" s="6">
        <v>134</v>
      </c>
      <c r="G713" s="2">
        <v>2005</v>
      </c>
      <c r="H713" s="12">
        <f t="shared" si="12"/>
        <v>3.9269086357947427</v>
      </c>
      <c r="R713" s="3" t="s">
        <v>1101</v>
      </c>
    </row>
    <row r="714" spans="1:18" ht="12.75">
      <c r="A714" s="3" t="s">
        <v>1092</v>
      </c>
      <c r="B714" s="2">
        <v>712</v>
      </c>
      <c r="C714" s="3" t="s">
        <v>423</v>
      </c>
      <c r="D714" s="2">
        <f>IF(SUMPRODUCT(--(TRIM(C$3:C714)=TRIM(C714)))&gt;1,"",SUMPRODUCT(--(TRIM(C$3:C$818)=TRIM(C714))))</f>
        <v>1</v>
      </c>
      <c r="E714" s="31">
        <v>0.41625</v>
      </c>
      <c r="F714" s="6">
        <v>96</v>
      </c>
      <c r="G714" s="6">
        <v>2004</v>
      </c>
      <c r="H714" s="12">
        <f t="shared" si="12"/>
        <v>3.9259259259259256</v>
      </c>
      <c r="R714" s="3" t="s">
        <v>1101</v>
      </c>
    </row>
    <row r="715" spans="1:18" ht="12.75">
      <c r="A715" s="3" t="s">
        <v>1092</v>
      </c>
      <c r="B715" s="2">
        <v>713</v>
      </c>
      <c r="C715" s="3" t="s">
        <v>1188</v>
      </c>
      <c r="D715" s="2">
        <f>IF(SUMPRODUCT(--(TRIM(C$3:C715)=TRIM(C715)))&gt;1,"",SUMPRODUCT(--(TRIM(C$3:C$818)=TRIM(C715))))</f>
        <v>1</v>
      </c>
      <c r="E715" s="31">
        <v>0.41641203703703805</v>
      </c>
      <c r="F715" s="6">
        <v>141</v>
      </c>
      <c r="G715" s="2">
        <v>2008</v>
      </c>
      <c r="H715" s="12">
        <f t="shared" si="12"/>
        <v>3.9243982433709395</v>
      </c>
      <c r="R715" s="3" t="s">
        <v>1101</v>
      </c>
    </row>
    <row r="716" spans="1:18" ht="12.75">
      <c r="A716" s="3" t="s">
        <v>1091</v>
      </c>
      <c r="B716" s="2">
        <v>714</v>
      </c>
      <c r="C716" s="3" t="s">
        <v>166</v>
      </c>
      <c r="D716" s="2">
        <f>IF(SUMPRODUCT(--(TRIM(C$3:C716)=TRIM(C716)))&gt;1,"",SUMPRODUCT(--(TRIM(C$3:C$818)=TRIM(C716))))</f>
      </c>
      <c r="E716" s="31">
        <v>0.4165277777777778</v>
      </c>
      <c r="F716" s="6">
        <v>97</v>
      </c>
      <c r="G716" s="6">
        <v>2004</v>
      </c>
      <c r="H716" s="12">
        <f t="shared" si="12"/>
        <v>3.9233077692564184</v>
      </c>
      <c r="R716" s="3" t="s">
        <v>1101</v>
      </c>
    </row>
    <row r="717" spans="1:18" ht="12.75">
      <c r="A717" s="3" t="s">
        <v>1091</v>
      </c>
      <c r="B717" s="2">
        <v>715</v>
      </c>
      <c r="C717" s="3" t="s">
        <v>424</v>
      </c>
      <c r="D717" s="2">
        <f>IF(SUMPRODUCT(--(TRIM(C$3:C717)=TRIM(C717)))&gt;1,"",SUMPRODUCT(--(TRIM(C$3:C$818)=TRIM(C717))))</f>
        <v>2</v>
      </c>
      <c r="E717" s="31">
        <v>0.4165509259259259</v>
      </c>
      <c r="F717" s="2">
        <v>111</v>
      </c>
      <c r="G717" s="2">
        <v>2003</v>
      </c>
      <c r="H717" s="12">
        <f t="shared" si="12"/>
        <v>3.923089747151987</v>
      </c>
      <c r="R717" s="3" t="s">
        <v>1101</v>
      </c>
    </row>
    <row r="718" spans="1:18" ht="12.75">
      <c r="A718" s="3" t="s">
        <v>1091</v>
      </c>
      <c r="B718" s="2">
        <v>716</v>
      </c>
      <c r="C718" s="3" t="s">
        <v>425</v>
      </c>
      <c r="D718" s="2">
        <f>IF(SUMPRODUCT(--(TRIM(C$3:C718)=TRIM(C718)))&gt;1,"",SUMPRODUCT(--(TRIM(C$3:C$818)=TRIM(C718))))</f>
        <v>1</v>
      </c>
      <c r="E718" s="31">
        <v>0.41671296296296295</v>
      </c>
      <c r="F718" s="2">
        <v>86</v>
      </c>
      <c r="G718" s="2">
        <v>2002</v>
      </c>
      <c r="H718" s="12">
        <f t="shared" si="12"/>
        <v>3.921564270636596</v>
      </c>
      <c r="R718" s="3" t="s">
        <v>1101</v>
      </c>
    </row>
    <row r="719" spans="1:18" ht="12.75">
      <c r="A719" s="3" t="s">
        <v>1091</v>
      </c>
      <c r="B719" s="2">
        <v>717</v>
      </c>
      <c r="C719" s="3" t="s">
        <v>426</v>
      </c>
      <c r="D719" s="2">
        <f>IF(SUMPRODUCT(--(TRIM(C$3:C719)=TRIM(C719)))&gt;1,"",SUMPRODUCT(--(TRIM(C$3:C$818)=TRIM(C719))))</f>
        <v>2</v>
      </c>
      <c r="E719" s="31">
        <v>0.41671296296296295</v>
      </c>
      <c r="F719" s="2">
        <v>87</v>
      </c>
      <c r="G719" s="2">
        <v>2002</v>
      </c>
      <c r="H719" s="12">
        <f t="shared" si="12"/>
        <v>3.921564270636596</v>
      </c>
      <c r="R719" s="3" t="s">
        <v>1101</v>
      </c>
    </row>
    <row r="720" spans="1:18" ht="12.75">
      <c r="A720" s="3" t="s">
        <v>1091</v>
      </c>
      <c r="B720" s="2">
        <v>718</v>
      </c>
      <c r="C720" s="3" t="s">
        <v>427</v>
      </c>
      <c r="D720" s="2">
        <f>IF(SUMPRODUCT(--(TRIM(C$3:C720)=TRIM(C720)))&gt;1,"",SUMPRODUCT(--(TRIM(C$3:C$818)=TRIM(C720))))</f>
        <v>1</v>
      </c>
      <c r="E720" s="31">
        <v>0.4167708333333333</v>
      </c>
      <c r="F720" s="6">
        <v>135</v>
      </c>
      <c r="G720" s="2">
        <v>2005</v>
      </c>
      <c r="H720" s="12">
        <f t="shared" si="12"/>
        <v>3.921019745063734</v>
      </c>
      <c r="R720" s="3" t="s">
        <v>1101</v>
      </c>
    </row>
    <row r="721" spans="1:18" ht="12.75">
      <c r="A721" s="3" t="s">
        <v>1091</v>
      </c>
      <c r="B721" s="2">
        <v>719</v>
      </c>
      <c r="C721" s="3" t="s">
        <v>428</v>
      </c>
      <c r="D721" s="2">
        <f>IF(SUMPRODUCT(--(TRIM(C$3:C721)=TRIM(C721)))&gt;1,"",SUMPRODUCT(--(TRIM(C$3:C$818)=TRIM(C721))))</f>
        <v>1</v>
      </c>
      <c r="E721" s="31">
        <v>0.4167824074074074</v>
      </c>
      <c r="F721" s="2">
        <v>88</v>
      </c>
      <c r="G721" s="2">
        <v>2002</v>
      </c>
      <c r="H721" s="12">
        <f t="shared" si="12"/>
        <v>3.9209108580949734</v>
      </c>
      <c r="R721" s="3" t="s">
        <v>1101</v>
      </c>
    </row>
    <row r="722" spans="1:18" ht="12.75">
      <c r="A722" s="3" t="s">
        <v>1091</v>
      </c>
      <c r="B722" s="2">
        <v>720</v>
      </c>
      <c r="C722" s="3" t="s">
        <v>429</v>
      </c>
      <c r="D722" s="2">
        <f>IF(SUMPRODUCT(--(TRIM(C$3:C722)=TRIM(C722)))&gt;1,"",SUMPRODUCT(--(TRIM(C$3:C$818)=TRIM(C722))))</f>
        <v>1</v>
      </c>
      <c r="E722" s="31">
        <v>0.4167824074074074</v>
      </c>
      <c r="F722" s="2">
        <v>89</v>
      </c>
      <c r="G722" s="2">
        <v>2002</v>
      </c>
      <c r="H722" s="12">
        <f t="shared" si="12"/>
        <v>3.9209108580949734</v>
      </c>
      <c r="R722" s="3" t="s">
        <v>1101</v>
      </c>
    </row>
    <row r="723" spans="1:18" ht="12.75">
      <c r="A723" s="3" t="s">
        <v>1091</v>
      </c>
      <c r="B723" s="2">
        <v>721</v>
      </c>
      <c r="C723" s="3" t="s">
        <v>426</v>
      </c>
      <c r="D723" s="2">
        <f>IF(SUMPRODUCT(--(TRIM(C$3:C723)=TRIM(C723)))&gt;1,"",SUMPRODUCT(--(TRIM(C$3:C$818)=TRIM(C723))))</f>
      </c>
      <c r="E723" s="31">
        <v>0.4167824074074074</v>
      </c>
      <c r="F723" s="2">
        <v>90</v>
      </c>
      <c r="G723" s="2">
        <v>2002</v>
      </c>
      <c r="H723" s="12">
        <f t="shared" si="12"/>
        <v>3.9209108580949734</v>
      </c>
      <c r="R723" s="3" t="s">
        <v>1101</v>
      </c>
    </row>
    <row r="724" spans="1:18" ht="12.75">
      <c r="A724" s="3" t="s">
        <v>1092</v>
      </c>
      <c r="B724" s="2">
        <v>722</v>
      </c>
      <c r="C724" s="3" t="s">
        <v>430</v>
      </c>
      <c r="D724" s="2">
        <f>IF(SUMPRODUCT(--(TRIM(C$3:C724)=TRIM(C724)))&gt;1,"",SUMPRODUCT(--(TRIM(C$3:C$818)=TRIM(C724))))</f>
        <v>1</v>
      </c>
      <c r="E724" s="31">
        <v>0.4167824074074074</v>
      </c>
      <c r="F724" s="2">
        <v>91</v>
      </c>
      <c r="G724" s="2">
        <v>2002</v>
      </c>
      <c r="H724" s="12">
        <f t="shared" si="12"/>
        <v>3.9209108580949734</v>
      </c>
      <c r="R724" s="3" t="s">
        <v>1101</v>
      </c>
    </row>
    <row r="725" spans="1:18" ht="12.75">
      <c r="A725" s="3" t="s">
        <v>1091</v>
      </c>
      <c r="B725" s="2">
        <v>723</v>
      </c>
      <c r="C725" s="3" t="s">
        <v>431</v>
      </c>
      <c r="D725" s="2">
        <f>IF(SUMPRODUCT(--(TRIM(C$3:C725)=TRIM(C725)))&gt;1,"",SUMPRODUCT(--(TRIM(C$3:C$818)=TRIM(C725))))</f>
        <v>1</v>
      </c>
      <c r="E725" s="31">
        <v>0.4167824074074074</v>
      </c>
      <c r="F725" s="2">
        <v>92</v>
      </c>
      <c r="G725" s="2">
        <v>2002</v>
      </c>
      <c r="H725" s="12">
        <f t="shared" si="12"/>
        <v>3.9209108580949734</v>
      </c>
      <c r="R725" s="3" t="s">
        <v>1101</v>
      </c>
    </row>
    <row r="726" spans="1:18" ht="12.75">
      <c r="A726" s="3" t="s">
        <v>1092</v>
      </c>
      <c r="B726" s="2">
        <v>724</v>
      </c>
      <c r="C726" s="3" t="s">
        <v>1189</v>
      </c>
      <c r="D726" s="2">
        <f>IF(SUMPRODUCT(--(TRIM(C$3:C726)=TRIM(C726)))&gt;1,"",SUMPRODUCT(--(TRIM(C$3:C$818)=TRIM(C726))))</f>
        <v>1</v>
      </c>
      <c r="E726" s="31">
        <v>0.41680555555555654</v>
      </c>
      <c r="F726" s="6">
        <v>142</v>
      </c>
      <c r="G726" s="2">
        <v>2008</v>
      </c>
      <c r="H726" s="12">
        <f t="shared" si="12"/>
        <v>3.9206931022992246</v>
      </c>
      <c r="R726" s="3" t="s">
        <v>1101</v>
      </c>
    </row>
    <row r="727" spans="1:18" ht="12.75">
      <c r="A727" s="3" t="s">
        <v>1092</v>
      </c>
      <c r="B727" s="2">
        <v>725</v>
      </c>
      <c r="C727" s="3" t="s">
        <v>420</v>
      </c>
      <c r="D727" s="2">
        <f>IF(SUMPRODUCT(--(TRIM(C$3:C727)=TRIM(C727)))&gt;1,"",SUMPRODUCT(--(TRIM(C$3:C$818)=TRIM(C727))))</f>
      </c>
      <c r="E727" s="31">
        <v>0.41681712962963063</v>
      </c>
      <c r="F727" s="6">
        <v>143</v>
      </c>
      <c r="G727" s="2">
        <v>2008</v>
      </c>
      <c r="H727" s="12">
        <f t="shared" si="12"/>
        <v>3.920584233471237</v>
      </c>
      <c r="R727" s="3" t="s">
        <v>1101</v>
      </c>
    </row>
    <row r="728" spans="1:18" ht="12.75">
      <c r="A728" s="3" t="s">
        <v>1092</v>
      </c>
      <c r="B728" s="2">
        <v>726</v>
      </c>
      <c r="C728" s="3" t="s">
        <v>432</v>
      </c>
      <c r="D728" s="2">
        <f>IF(SUMPRODUCT(--(TRIM(C$3:C728)=TRIM(C728)))&gt;1,"",SUMPRODUCT(--(TRIM(C$3:C$818)=TRIM(C728))))</f>
        <v>1</v>
      </c>
      <c r="E728" s="31">
        <v>0.417025462962963</v>
      </c>
      <c r="F728" s="6">
        <v>98</v>
      </c>
      <c r="G728" s="6">
        <v>2004</v>
      </c>
      <c r="H728" s="12">
        <f t="shared" si="12"/>
        <v>3.918625627931503</v>
      </c>
      <c r="R728" s="3" t="s">
        <v>1101</v>
      </c>
    </row>
    <row r="729" spans="1:18" ht="12.75">
      <c r="A729" s="3" t="s">
        <v>1092</v>
      </c>
      <c r="B729" s="2">
        <v>727</v>
      </c>
      <c r="C729" s="3" t="s">
        <v>433</v>
      </c>
      <c r="D729" s="2">
        <f>IF(SUMPRODUCT(--(TRIM(C$3:C729)=TRIM(C729)))&gt;1,"",SUMPRODUCT(--(TRIM(C$3:C$818)=TRIM(C729))))</f>
        <v>1</v>
      </c>
      <c r="E729" s="31">
        <v>0.4171180555555556</v>
      </c>
      <c r="F729" s="6">
        <v>99</v>
      </c>
      <c r="G729" s="6">
        <v>2004</v>
      </c>
      <c r="H729" s="12">
        <f t="shared" si="12"/>
        <v>3.917755764588362</v>
      </c>
      <c r="R729" s="3" t="s">
        <v>1101</v>
      </c>
    </row>
    <row r="730" spans="1:18" ht="12.75">
      <c r="A730" s="3" t="s">
        <v>1092</v>
      </c>
      <c r="B730" s="2">
        <v>728</v>
      </c>
      <c r="C730" s="3" t="s">
        <v>1190</v>
      </c>
      <c r="D730" s="2">
        <f>IF(SUMPRODUCT(--(TRIM(C$3:C730)=TRIM(C730)))&gt;1,"",SUMPRODUCT(--(TRIM(C$3:C$818)=TRIM(C730))))</f>
        <v>1</v>
      </c>
      <c r="E730" s="31">
        <v>0.4177430555555565</v>
      </c>
      <c r="F730" s="6">
        <v>144</v>
      </c>
      <c r="G730" s="2">
        <v>2008</v>
      </c>
      <c r="H730" s="12">
        <f t="shared" si="12"/>
        <v>3.911894273127744</v>
      </c>
      <c r="R730" s="3" t="s">
        <v>1101</v>
      </c>
    </row>
    <row r="731" spans="1:18" ht="12.75">
      <c r="A731" s="3" t="s">
        <v>1092</v>
      </c>
      <c r="B731" s="2">
        <v>729</v>
      </c>
      <c r="C731" s="3" t="s">
        <v>1191</v>
      </c>
      <c r="D731" s="2">
        <f>IF(SUMPRODUCT(--(TRIM(C$3:C731)=TRIM(C731)))&gt;1,"",SUMPRODUCT(--(TRIM(C$3:C$818)=TRIM(C731))))</f>
        <v>1</v>
      </c>
      <c r="E731" s="31">
        <v>0.417974537037038</v>
      </c>
      <c r="F731" s="6">
        <v>145</v>
      </c>
      <c r="G731" s="2">
        <v>2008</v>
      </c>
      <c r="H731" s="12">
        <f t="shared" si="12"/>
        <v>3.9097277988535892</v>
      </c>
      <c r="R731" s="3" t="s">
        <v>1101</v>
      </c>
    </row>
    <row r="732" spans="1:18" ht="12.75">
      <c r="A732" s="3" t="s">
        <v>1091</v>
      </c>
      <c r="B732" s="2">
        <v>730</v>
      </c>
      <c r="C732" s="3" t="s">
        <v>1192</v>
      </c>
      <c r="D732" s="2">
        <f>IF(SUMPRODUCT(--(TRIM(C$3:C732)=TRIM(C732)))&gt;1,"",SUMPRODUCT(--(TRIM(C$3:C$818)=TRIM(C732))))</f>
        <v>1</v>
      </c>
      <c r="E732" s="31">
        <v>0.41798611111111206</v>
      </c>
      <c r="F732" s="6">
        <v>146</v>
      </c>
      <c r="G732" s="2">
        <v>2008</v>
      </c>
      <c r="H732" s="12">
        <f t="shared" si="12"/>
        <v>3.9096195381292485</v>
      </c>
      <c r="R732" s="3" t="s">
        <v>1101</v>
      </c>
    </row>
    <row r="733" spans="1:18" ht="12.75">
      <c r="A733" s="3" t="s">
        <v>1091</v>
      </c>
      <c r="B733" s="2">
        <v>731</v>
      </c>
      <c r="C733" s="3" t="s">
        <v>434</v>
      </c>
      <c r="D733" s="2">
        <f>IF(SUMPRODUCT(--(TRIM(C$3:C733)=TRIM(C733)))&gt;1,"",SUMPRODUCT(--(TRIM(C$3:C$818)=TRIM(C733))))</f>
        <v>1</v>
      </c>
      <c r="E733" s="31">
        <v>0.41802083333333334</v>
      </c>
      <c r="F733" s="2">
        <v>148</v>
      </c>
      <c r="G733" s="2">
        <v>2007</v>
      </c>
      <c r="H733" s="12">
        <f t="shared" si="12"/>
        <v>3.9092947919262393</v>
      </c>
      <c r="R733" s="3" t="s">
        <v>1101</v>
      </c>
    </row>
    <row r="734" spans="1:18" ht="12.75">
      <c r="A734" s="3" t="s">
        <v>1092</v>
      </c>
      <c r="B734" s="2">
        <v>732</v>
      </c>
      <c r="C734" s="3" t="s">
        <v>318</v>
      </c>
      <c r="D734" s="2">
        <f>IF(SUMPRODUCT(--(TRIM(C$3:C734)=TRIM(C734)))&gt;1,"",SUMPRODUCT(--(TRIM(C$3:C$818)=TRIM(C734))))</f>
      </c>
      <c r="E734" s="31">
        <v>0.41805555555555557</v>
      </c>
      <c r="F734" s="2">
        <v>149</v>
      </c>
      <c r="G734" s="2">
        <v>2007</v>
      </c>
      <c r="H734" s="12">
        <f t="shared" si="12"/>
        <v>3.908970099667774</v>
      </c>
      <c r="R734" s="3" t="s">
        <v>1101</v>
      </c>
    </row>
    <row r="735" spans="1:18" ht="12.75">
      <c r="A735" s="3" t="s">
        <v>1092</v>
      </c>
      <c r="B735" s="2">
        <v>733</v>
      </c>
      <c r="C735" s="3" t="s">
        <v>350</v>
      </c>
      <c r="D735" s="2">
        <f>IF(SUMPRODUCT(--(TRIM(C$3:C735)=TRIM(C735)))&gt;1,"",SUMPRODUCT(--(TRIM(C$3:C$818)=TRIM(C735))))</f>
      </c>
      <c r="E735" s="31">
        <v>0.41835648148148147</v>
      </c>
      <c r="F735" s="6">
        <v>100</v>
      </c>
      <c r="G735" s="6">
        <v>2004</v>
      </c>
      <c r="H735" s="12">
        <f t="shared" si="12"/>
        <v>3.906158357771261</v>
      </c>
      <c r="R735" s="3" t="s">
        <v>1101</v>
      </c>
    </row>
    <row r="736" spans="1:18" ht="12.75">
      <c r="A736" s="3" t="s">
        <v>1091</v>
      </c>
      <c r="B736" s="2">
        <v>734</v>
      </c>
      <c r="C736" s="3" t="s">
        <v>436</v>
      </c>
      <c r="D736" s="2">
        <f>IF(SUMPRODUCT(--(TRIM(C$3:C736)=TRIM(C736)))&gt;1,"",SUMPRODUCT(--(TRIM(C$3:C$818)=TRIM(C736))))</f>
        <v>2</v>
      </c>
      <c r="E736" s="31">
        <v>0.41855324074074174</v>
      </c>
      <c r="F736" s="6">
        <v>147</v>
      </c>
      <c r="G736" s="2">
        <v>2008</v>
      </c>
      <c r="H736" s="12">
        <f t="shared" si="12"/>
        <v>3.904322097171132</v>
      </c>
      <c r="R736" s="3" t="s">
        <v>1101</v>
      </c>
    </row>
    <row r="737" spans="1:18" ht="12.75">
      <c r="A737" s="3" t="s">
        <v>1091</v>
      </c>
      <c r="B737" s="2">
        <v>735</v>
      </c>
      <c r="C737" s="3" t="s">
        <v>435</v>
      </c>
      <c r="D737" s="2">
        <f>IF(SUMPRODUCT(--(TRIM(C$3:C737)=TRIM(C737)))&gt;1,"",SUMPRODUCT(--(TRIM(C$3:C$818)=TRIM(C737))))</f>
        <v>1</v>
      </c>
      <c r="E737" s="31">
        <v>0.4188541666666667</v>
      </c>
      <c r="F737" s="2">
        <v>150</v>
      </c>
      <c r="G737" s="2">
        <v>2007</v>
      </c>
      <c r="H737" s="12">
        <f t="shared" si="12"/>
        <v>3.9015170355632924</v>
      </c>
      <c r="R737" s="3" t="s">
        <v>1101</v>
      </c>
    </row>
    <row r="738" spans="1:18" ht="12.75">
      <c r="A738" s="3" t="s">
        <v>1091</v>
      </c>
      <c r="B738" s="2">
        <v>736</v>
      </c>
      <c r="C738" s="3" t="s">
        <v>436</v>
      </c>
      <c r="D738" s="2">
        <f>IF(SUMPRODUCT(--(TRIM(C$3:C738)=TRIM(C738)))&gt;1,"",SUMPRODUCT(--(TRIM(C$3:C$818)=TRIM(C738))))</f>
      </c>
      <c r="E738" s="31">
        <v>0.41901620370370374</v>
      </c>
      <c r="F738" s="2">
        <v>151</v>
      </c>
      <c r="G738" s="2">
        <v>2007</v>
      </c>
      <c r="H738" s="12">
        <f t="shared" si="12"/>
        <v>3.900008286606082</v>
      </c>
      <c r="R738" s="3" t="s">
        <v>1101</v>
      </c>
    </row>
    <row r="739" spans="1:18" ht="12.75">
      <c r="A739" s="3" t="s">
        <v>1092</v>
      </c>
      <c r="B739" s="2">
        <v>737</v>
      </c>
      <c r="C739" s="3" t="s">
        <v>437</v>
      </c>
      <c r="D739" s="2">
        <f>IF(SUMPRODUCT(--(TRIM(C$3:C739)=TRIM(C739)))&gt;1,"",SUMPRODUCT(--(TRIM(C$3:C$818)=TRIM(C739))))</f>
        <v>1</v>
      </c>
      <c r="E739" s="31">
        <v>0.4195138888888889</v>
      </c>
      <c r="F739" s="6">
        <v>136</v>
      </c>
      <c r="G739" s="2">
        <v>2005</v>
      </c>
      <c r="H739" s="12">
        <f t="shared" si="12"/>
        <v>3.895381559344479</v>
      </c>
      <c r="R739" s="3" t="s">
        <v>1101</v>
      </c>
    </row>
    <row r="740" spans="1:18" ht="12.75">
      <c r="A740" s="3" t="s">
        <v>1092</v>
      </c>
      <c r="B740" s="2">
        <v>738</v>
      </c>
      <c r="C740" s="3" t="s">
        <v>438</v>
      </c>
      <c r="D740" s="2">
        <f>IF(SUMPRODUCT(--(TRIM(C$3:C740)=TRIM(C740)))&gt;1,"",SUMPRODUCT(--(TRIM(C$3:C$818)=TRIM(C740))))</f>
        <v>1</v>
      </c>
      <c r="E740" s="31">
        <v>0.4195138888888889</v>
      </c>
      <c r="F740" s="6">
        <v>137</v>
      </c>
      <c r="G740" s="2">
        <v>2005</v>
      </c>
      <c r="H740" s="12">
        <f t="shared" si="12"/>
        <v>3.895381559344479</v>
      </c>
      <c r="R740" s="3" t="s">
        <v>1101</v>
      </c>
    </row>
    <row r="741" spans="1:18" ht="12.75">
      <c r="A741" s="3" t="s">
        <v>1092</v>
      </c>
      <c r="B741" s="2">
        <v>739</v>
      </c>
      <c r="C741" s="3" t="s">
        <v>439</v>
      </c>
      <c r="D741" s="2">
        <f>IF(SUMPRODUCT(--(TRIM(C$3:C741)=TRIM(C741)))&gt;1,"",SUMPRODUCT(--(TRIM(C$3:C$818)=TRIM(C741))))</f>
        <v>1</v>
      </c>
      <c r="E741" s="31">
        <v>0.41953703703703704</v>
      </c>
      <c r="F741" s="6">
        <v>101</v>
      </c>
      <c r="G741" s="6">
        <v>2004</v>
      </c>
      <c r="H741" s="12">
        <f t="shared" si="12"/>
        <v>3.8951666298830276</v>
      </c>
      <c r="R741" s="3" t="s">
        <v>1101</v>
      </c>
    </row>
    <row r="742" spans="1:18" ht="12.75">
      <c r="A742" s="3" t="s">
        <v>1092</v>
      </c>
      <c r="B742" s="2">
        <v>740</v>
      </c>
      <c r="C742" s="3" t="s">
        <v>347</v>
      </c>
      <c r="D742" s="2">
        <f>IF(SUMPRODUCT(--(TRIM(C$3:C742)=TRIM(C742)))&gt;1,"",SUMPRODUCT(--(TRIM(C$3:C$818)=TRIM(C742))))</f>
      </c>
      <c r="E742" s="31">
        <v>0.41953703703703704</v>
      </c>
      <c r="F742" s="6">
        <v>102</v>
      </c>
      <c r="G742" s="6">
        <v>2004</v>
      </c>
      <c r="H742" s="12">
        <f t="shared" si="12"/>
        <v>3.8951666298830276</v>
      </c>
      <c r="R742" s="3" t="s">
        <v>1101</v>
      </c>
    </row>
    <row r="743" spans="1:18" ht="12.75">
      <c r="A743" s="3" t="s">
        <v>1091</v>
      </c>
      <c r="B743" s="2">
        <v>741</v>
      </c>
      <c r="C743" s="3" t="s">
        <v>944</v>
      </c>
      <c r="D743" s="2">
        <f>IF(SUMPRODUCT(--(TRIM(C$3:C743)=TRIM(C743)))&gt;1,"",SUMPRODUCT(--(TRIM(C$3:C$818)=TRIM(C743))))</f>
        <v>1</v>
      </c>
      <c r="E743" s="31">
        <v>0.41964120370370467</v>
      </c>
      <c r="F743" s="6">
        <v>148</v>
      </c>
      <c r="G743" s="2">
        <v>2008</v>
      </c>
      <c r="H743" s="12">
        <f t="shared" si="12"/>
        <v>3.89419974073971</v>
      </c>
      <c r="R743" s="3" t="s">
        <v>1101</v>
      </c>
    </row>
    <row r="744" spans="1:18" ht="12.75">
      <c r="A744" s="3" t="s">
        <v>1091</v>
      </c>
      <c r="B744" s="2">
        <v>742</v>
      </c>
      <c r="C744" s="3" t="s">
        <v>1193</v>
      </c>
      <c r="D744" s="2">
        <f>IF(SUMPRODUCT(--(TRIM(C$3:C744)=TRIM(C744)))&gt;1,"",SUMPRODUCT(--(TRIM(C$3:C$818)=TRIM(C744))))</f>
        <v>1</v>
      </c>
      <c r="E744" s="31">
        <v>0.41966435185185286</v>
      </c>
      <c r="F744" s="6">
        <v>149</v>
      </c>
      <c r="G744" s="2">
        <v>2008</v>
      </c>
      <c r="H744" s="12">
        <f t="shared" si="12"/>
        <v>3.893984941669645</v>
      </c>
      <c r="R744" s="3" t="s">
        <v>1101</v>
      </c>
    </row>
    <row r="745" spans="1:18" ht="12.75">
      <c r="A745" s="3" t="s">
        <v>1092</v>
      </c>
      <c r="B745" s="2">
        <v>743</v>
      </c>
      <c r="C745" s="3" t="s">
        <v>440</v>
      </c>
      <c r="D745" s="2">
        <f>IF(SUMPRODUCT(--(TRIM(C$3:C745)=TRIM(C745)))&gt;1,"",SUMPRODUCT(--(TRIM(C$3:C$818)=TRIM(C745))))</f>
        <v>1</v>
      </c>
      <c r="E745" s="31">
        <v>0.4197106481481481</v>
      </c>
      <c r="F745" s="6">
        <v>103</v>
      </c>
      <c r="G745" s="6">
        <v>2004</v>
      </c>
      <c r="H745" s="12">
        <f t="shared" si="12"/>
        <v>3.893555414609933</v>
      </c>
      <c r="R745" s="3" t="s">
        <v>1101</v>
      </c>
    </row>
    <row r="746" spans="1:18" ht="12.75">
      <c r="A746" s="3" t="s">
        <v>1091</v>
      </c>
      <c r="B746" s="2">
        <v>744</v>
      </c>
      <c r="C746" s="3" t="s">
        <v>441</v>
      </c>
      <c r="D746" s="2">
        <f>IF(SUMPRODUCT(--(TRIM(C$3:C746)=TRIM(C746)))&gt;1,"",SUMPRODUCT(--(TRIM(C$3:C$818)=TRIM(C746))))</f>
      </c>
      <c r="E746" s="31">
        <v>0.4197106481481481</v>
      </c>
      <c r="F746" s="6">
        <v>104</v>
      </c>
      <c r="G746" s="6">
        <v>2004</v>
      </c>
      <c r="H746" s="12">
        <f t="shared" si="12"/>
        <v>3.893555414609933</v>
      </c>
      <c r="R746" s="3" t="s">
        <v>1101</v>
      </c>
    </row>
    <row r="747" spans="1:18" ht="12.75">
      <c r="A747" s="3" t="s">
        <v>1091</v>
      </c>
      <c r="B747" s="2">
        <v>745</v>
      </c>
      <c r="C747" s="3" t="s">
        <v>442</v>
      </c>
      <c r="D747" s="2">
        <f>IF(SUMPRODUCT(--(TRIM(C$3:C747)=TRIM(C747)))&gt;1,"",SUMPRODUCT(--(TRIM(C$3:C$818)=TRIM(C747))))</f>
        <v>1</v>
      </c>
      <c r="E747" s="31">
        <v>0.41974537037037035</v>
      </c>
      <c r="F747" s="2">
        <v>93</v>
      </c>
      <c r="G747" s="2">
        <v>2002</v>
      </c>
      <c r="H747" s="12">
        <f t="shared" si="12"/>
        <v>3.8932333314950642</v>
      </c>
      <c r="R747" s="3" t="s">
        <v>1101</v>
      </c>
    </row>
    <row r="748" spans="1:18" ht="12.75">
      <c r="A748" s="3" t="s">
        <v>1091</v>
      </c>
      <c r="B748" s="2">
        <v>746</v>
      </c>
      <c r="C748" s="3" t="s">
        <v>443</v>
      </c>
      <c r="D748" s="2">
        <f>IF(SUMPRODUCT(--(TRIM(C$3:C748)=TRIM(C748)))&gt;1,"",SUMPRODUCT(--(TRIM(C$3:C$818)=TRIM(C748))))</f>
        <v>1</v>
      </c>
      <c r="E748" s="31">
        <v>0.420787037037037</v>
      </c>
      <c r="F748" s="6">
        <v>138</v>
      </c>
      <c r="G748" s="2">
        <v>2005</v>
      </c>
      <c r="H748" s="12">
        <f t="shared" si="12"/>
        <v>3.8835955550665644</v>
      </c>
      <c r="R748" s="3" t="s">
        <v>1101</v>
      </c>
    </row>
    <row r="749" spans="1:18" ht="12.75">
      <c r="A749" s="3" t="s">
        <v>1091</v>
      </c>
      <c r="B749" s="2">
        <v>747</v>
      </c>
      <c r="C749" s="3" t="s">
        <v>444</v>
      </c>
      <c r="D749" s="2">
        <f>IF(SUMPRODUCT(--(TRIM(C$3:C749)=TRIM(C749)))&gt;1,"",SUMPRODUCT(--(TRIM(C$3:C$818)=TRIM(C749))))</f>
        <v>1</v>
      </c>
      <c r="E749" s="31">
        <v>0.420787037037037</v>
      </c>
      <c r="F749" s="6">
        <v>139</v>
      </c>
      <c r="G749" s="2">
        <v>2005</v>
      </c>
      <c r="H749" s="12">
        <f t="shared" si="12"/>
        <v>3.8835955550665644</v>
      </c>
      <c r="R749" s="3" t="s">
        <v>1101</v>
      </c>
    </row>
    <row r="750" spans="1:18" ht="12.75">
      <c r="A750" s="3" t="s">
        <v>1092</v>
      </c>
      <c r="B750" s="2">
        <v>748</v>
      </c>
      <c r="C750" s="3" t="s">
        <v>445</v>
      </c>
      <c r="D750" s="2">
        <f>IF(SUMPRODUCT(--(TRIM(C$3:C750)=TRIM(C750)))&gt;1,"",SUMPRODUCT(--(TRIM(C$3:C$818)=TRIM(C750))))</f>
        <v>1</v>
      </c>
      <c r="E750" s="31">
        <v>0.4207986111111111</v>
      </c>
      <c r="F750" s="2">
        <v>94</v>
      </c>
      <c r="G750" s="2">
        <v>2002</v>
      </c>
      <c r="H750" s="12">
        <f t="shared" si="12"/>
        <v>3.883488736694447</v>
      </c>
      <c r="R750" s="3" t="s">
        <v>1101</v>
      </c>
    </row>
    <row r="751" spans="1:18" ht="12.75">
      <c r="A751" s="3" t="s">
        <v>1091</v>
      </c>
      <c r="B751" s="2">
        <v>749</v>
      </c>
      <c r="C751" s="3" t="s">
        <v>424</v>
      </c>
      <c r="D751" s="2">
        <f>IF(SUMPRODUCT(--(TRIM(C$3:C751)=TRIM(C751)))&gt;1,"",SUMPRODUCT(--(TRIM(C$3:C$818)=TRIM(C751))))</f>
      </c>
      <c r="E751" s="31">
        <v>0.4207986111111111</v>
      </c>
      <c r="F751" s="2">
        <v>95</v>
      </c>
      <c r="G751" s="2">
        <v>2002</v>
      </c>
      <c r="H751" s="12">
        <f t="shared" si="12"/>
        <v>3.883488736694447</v>
      </c>
      <c r="R751" s="3" t="s">
        <v>1101</v>
      </c>
    </row>
    <row r="752" spans="1:18" ht="12.75">
      <c r="A752" s="3" t="s">
        <v>1092</v>
      </c>
      <c r="B752" s="2">
        <v>750</v>
      </c>
      <c r="C752" s="3" t="s">
        <v>446</v>
      </c>
      <c r="D752" s="2">
        <f>IF(SUMPRODUCT(--(TRIM(C$3:C752)=TRIM(C752)))&gt;1,"",SUMPRODUCT(--(TRIM(C$3:C$818)=TRIM(C752))))</f>
      </c>
      <c r="E752" s="31">
        <v>0.42216435185185186</v>
      </c>
      <c r="F752" s="2">
        <v>152</v>
      </c>
      <c r="G752" s="2">
        <v>2007</v>
      </c>
      <c r="H752" s="12">
        <f t="shared" si="12"/>
        <v>3.8709252912954075</v>
      </c>
      <c r="R752" s="3" t="s">
        <v>1101</v>
      </c>
    </row>
    <row r="753" spans="1:18" ht="12.75">
      <c r="A753" s="3" t="s">
        <v>1091</v>
      </c>
      <c r="B753" s="2">
        <v>751</v>
      </c>
      <c r="C753" s="3" t="s">
        <v>447</v>
      </c>
      <c r="D753" s="2">
        <f>IF(SUMPRODUCT(--(TRIM(C$3:C753)=TRIM(C753)))&gt;1,"",SUMPRODUCT(--(TRIM(C$3:C$818)=TRIM(C753))))</f>
        <v>1</v>
      </c>
      <c r="E753" s="31">
        <v>0.4225231481481482</v>
      </c>
      <c r="F753" s="6">
        <v>105</v>
      </c>
      <c r="G753" s="6">
        <v>2004</v>
      </c>
      <c r="H753" s="12">
        <f t="shared" si="12"/>
        <v>3.8676381964608555</v>
      </c>
      <c r="R753" s="3" t="s">
        <v>1101</v>
      </c>
    </row>
    <row r="754" spans="1:18" ht="12.75">
      <c r="A754" s="3" t="s">
        <v>1091</v>
      </c>
      <c r="B754" s="2">
        <v>752</v>
      </c>
      <c r="C754" s="3" t="s">
        <v>448</v>
      </c>
      <c r="D754" s="2">
        <f>IF(SUMPRODUCT(--(TRIM(C$3:C754)=TRIM(C754)))&gt;1,"",SUMPRODUCT(--(TRIM(C$3:C$818)=TRIM(C754))))</f>
        <v>1</v>
      </c>
      <c r="E754" s="31">
        <v>0.42280092592592594</v>
      </c>
      <c r="F754" s="2">
        <v>112</v>
      </c>
      <c r="G754" s="2">
        <v>2003</v>
      </c>
      <c r="H754" s="12">
        <f t="shared" si="12"/>
        <v>3.865097180399671</v>
      </c>
      <c r="R754" s="3" t="s">
        <v>1101</v>
      </c>
    </row>
    <row r="755" spans="1:18" ht="12.75">
      <c r="A755" s="3" t="s">
        <v>1091</v>
      </c>
      <c r="B755" s="2">
        <v>753</v>
      </c>
      <c r="C755" s="3" t="s">
        <v>1194</v>
      </c>
      <c r="D755" s="2">
        <f>IF(SUMPRODUCT(--(TRIM(C$3:C755)=TRIM(C755)))&gt;1,"",SUMPRODUCT(--(TRIM(C$3:C$818)=TRIM(C755))))</f>
        <v>1</v>
      </c>
      <c r="E755" s="31">
        <v>0.42285879629629725</v>
      </c>
      <c r="F755" s="6">
        <v>150</v>
      </c>
      <c r="G755" s="2">
        <v>2008</v>
      </c>
      <c r="H755" s="12">
        <f t="shared" si="12"/>
        <v>3.8645682222526254</v>
      </c>
      <c r="R755" s="3" t="s">
        <v>1101</v>
      </c>
    </row>
    <row r="756" spans="1:18" ht="12.75">
      <c r="A756" s="3" t="s">
        <v>1092</v>
      </c>
      <c r="B756" s="2">
        <v>754</v>
      </c>
      <c r="C756" s="3" t="s">
        <v>449</v>
      </c>
      <c r="D756" s="2">
        <f>IF(SUMPRODUCT(--(TRIM(C$3:C756)=TRIM(C756)))&gt;1,"",SUMPRODUCT(--(TRIM(C$3:C$818)=TRIM(C756))))</f>
        <v>1</v>
      </c>
      <c r="E756" s="31">
        <v>0.422974537037037</v>
      </c>
      <c r="F756" s="2">
        <v>153</v>
      </c>
      <c r="G756" s="2">
        <v>2007</v>
      </c>
      <c r="H756" s="12">
        <f t="shared" si="12"/>
        <v>3.8635107401833353</v>
      </c>
      <c r="R756" s="3" t="s">
        <v>1101</v>
      </c>
    </row>
    <row r="757" spans="1:18" ht="12.75">
      <c r="A757" s="3" t="s">
        <v>1092</v>
      </c>
      <c r="B757" s="2">
        <v>755</v>
      </c>
      <c r="C757" s="3" t="s">
        <v>450</v>
      </c>
      <c r="D757" s="2">
        <f>IF(SUMPRODUCT(--(TRIM(C$3:C757)=TRIM(C757)))&gt;1,"",SUMPRODUCT(--(TRIM(C$3:C$818)=TRIM(C757))))</f>
        <v>1</v>
      </c>
      <c r="E757" s="31">
        <v>0.422974537037037</v>
      </c>
      <c r="F757" s="2">
        <v>154</v>
      </c>
      <c r="G757" s="2">
        <v>2007</v>
      </c>
      <c r="H757" s="12">
        <f t="shared" si="12"/>
        <v>3.8635107401833353</v>
      </c>
      <c r="R757" s="3" t="s">
        <v>1101</v>
      </c>
    </row>
    <row r="758" spans="1:18" ht="12.75">
      <c r="A758" s="3" t="s">
        <v>1091</v>
      </c>
      <c r="B758" s="2">
        <v>756</v>
      </c>
      <c r="C758" s="3" t="s">
        <v>451</v>
      </c>
      <c r="D758" s="2">
        <f>IF(SUMPRODUCT(--(TRIM(C$3:C758)=TRIM(C758)))&gt;1,"",SUMPRODUCT(--(TRIM(C$3:C$818)=TRIM(C758))))</f>
        <v>1</v>
      </c>
      <c r="E758" s="31">
        <v>0.42430555555555555</v>
      </c>
      <c r="F758" s="6">
        <v>140</v>
      </c>
      <c r="G758" s="2">
        <v>2005</v>
      </c>
      <c r="H758" s="12">
        <f t="shared" si="12"/>
        <v>3.8513911620294596</v>
      </c>
      <c r="R758" s="3" t="s">
        <v>1101</v>
      </c>
    </row>
    <row r="759" spans="1:18" ht="12.75">
      <c r="A759" s="3" t="s">
        <v>1092</v>
      </c>
      <c r="B759" s="2">
        <v>757</v>
      </c>
      <c r="C759" s="3" t="s">
        <v>1195</v>
      </c>
      <c r="D759" s="2">
        <f>IF(SUMPRODUCT(--(TRIM(C$3:C759)=TRIM(C759)))&gt;1,"",SUMPRODUCT(--(TRIM(C$3:C$818)=TRIM(C759))))</f>
        <v>1</v>
      </c>
      <c r="E759" s="31">
        <v>0.42447916666666763</v>
      </c>
      <c r="F759" s="6">
        <v>151</v>
      </c>
      <c r="G759" s="2">
        <v>2008</v>
      </c>
      <c r="H759" s="12">
        <f t="shared" si="12"/>
        <v>3.8498159509202363</v>
      </c>
      <c r="R759" s="3" t="s">
        <v>1101</v>
      </c>
    </row>
    <row r="760" spans="1:18" ht="12.75">
      <c r="A760" s="3" t="s">
        <v>1091</v>
      </c>
      <c r="B760" s="2">
        <v>758</v>
      </c>
      <c r="C760" s="3" t="s">
        <v>1196</v>
      </c>
      <c r="D760" s="2">
        <f>IF(SUMPRODUCT(--(TRIM(C$3:C760)=TRIM(C760)))&gt;1,"",SUMPRODUCT(--(TRIM(C$3:C$818)=TRIM(C760))))</f>
      </c>
      <c r="E760" s="31">
        <v>0.42545138888888984</v>
      </c>
      <c r="F760" s="6">
        <v>152</v>
      </c>
      <c r="G760" s="2">
        <v>2008</v>
      </c>
      <c r="H760" s="12">
        <f t="shared" si="12"/>
        <v>3.841018526075238</v>
      </c>
      <c r="R760" s="3" t="s">
        <v>1101</v>
      </c>
    </row>
    <row r="761" spans="1:18" ht="12.75">
      <c r="A761" s="3" t="s">
        <v>1091</v>
      </c>
      <c r="B761" s="2">
        <v>759</v>
      </c>
      <c r="C761" s="3" t="s">
        <v>301</v>
      </c>
      <c r="D761" s="2">
        <f>IF(SUMPRODUCT(--(TRIM(C$3:C761)=TRIM(C761)))&gt;1,"",SUMPRODUCT(--(TRIM(C$3:C$818)=TRIM(C761))))</f>
      </c>
      <c r="E761" s="31">
        <v>0.42550925925925925</v>
      </c>
      <c r="F761" s="6">
        <v>141</v>
      </c>
      <c r="G761" s="2">
        <v>2005</v>
      </c>
      <c r="H761" s="12">
        <f t="shared" si="12"/>
        <v>3.840496137525841</v>
      </c>
      <c r="R761" s="3" t="s">
        <v>1101</v>
      </c>
    </row>
    <row r="762" spans="1:18" ht="12.75">
      <c r="A762" s="3" t="s">
        <v>1091</v>
      </c>
      <c r="B762" s="2">
        <v>760</v>
      </c>
      <c r="C762" s="3" t="s">
        <v>1197</v>
      </c>
      <c r="D762" s="2">
        <f>IF(SUMPRODUCT(--(TRIM(C$3:C762)=TRIM(C762)))&gt;1,"",SUMPRODUCT(--(TRIM(C$3:C$818)=TRIM(C762))))</f>
        <v>1</v>
      </c>
      <c r="E762" s="31">
        <v>0.42561342592592694</v>
      </c>
      <c r="F762" s="6">
        <v>153</v>
      </c>
      <c r="G762" s="2">
        <v>2008</v>
      </c>
      <c r="H762" s="12">
        <f t="shared" si="12"/>
        <v>3.8395561961221456</v>
      </c>
      <c r="R762" s="3" t="s">
        <v>1101</v>
      </c>
    </row>
    <row r="763" spans="1:18" ht="12.75">
      <c r="A763" s="3" t="s">
        <v>1091</v>
      </c>
      <c r="B763" s="2">
        <v>761</v>
      </c>
      <c r="C763" s="3" t="s">
        <v>452</v>
      </c>
      <c r="D763" s="2">
        <f>IF(SUMPRODUCT(--(TRIM(C$3:C763)=TRIM(C763)))&gt;1,"",SUMPRODUCT(--(TRIM(C$3:C$818)=TRIM(C763))))</f>
        <v>1</v>
      </c>
      <c r="E763" s="31">
        <v>0.42572916666666666</v>
      </c>
      <c r="F763" s="2">
        <v>155</v>
      </c>
      <c r="G763" s="2">
        <v>2007</v>
      </c>
      <c r="H763" s="12">
        <f t="shared" si="12"/>
        <v>3.8385123562515293</v>
      </c>
      <c r="R763" s="3" t="s">
        <v>1101</v>
      </c>
    </row>
    <row r="764" spans="1:18" ht="12.75">
      <c r="A764" s="3" t="s">
        <v>1091</v>
      </c>
      <c r="B764" s="2">
        <v>762</v>
      </c>
      <c r="C764" s="3" t="s">
        <v>373</v>
      </c>
      <c r="D764" s="2">
        <f>IF(SUMPRODUCT(--(TRIM(C$3:C764)=TRIM(C764)))&gt;1,"",SUMPRODUCT(--(TRIM(C$3:C$818)=TRIM(C764))))</f>
      </c>
      <c r="E764" s="31">
        <v>0.42583333333333334</v>
      </c>
      <c r="F764" s="2">
        <v>96</v>
      </c>
      <c r="G764" s="2">
        <v>2002</v>
      </c>
      <c r="H764" s="12">
        <f t="shared" si="12"/>
        <v>3.8375733855185907</v>
      </c>
      <c r="R764" s="3" t="s">
        <v>1101</v>
      </c>
    </row>
    <row r="765" spans="1:18" ht="12.75">
      <c r="A765" s="3" t="s">
        <v>1091</v>
      </c>
      <c r="B765" s="2">
        <v>763</v>
      </c>
      <c r="C765" s="3" t="s">
        <v>354</v>
      </c>
      <c r="D765" s="2">
        <f>IF(SUMPRODUCT(--(TRIM(C$3:C765)=TRIM(C765)))&gt;1,"",SUMPRODUCT(--(TRIM(C$3:C$818)=TRIM(C765))))</f>
      </c>
      <c r="E765" s="31">
        <v>0.42586805555555557</v>
      </c>
      <c r="F765" s="2">
        <v>113</v>
      </c>
      <c r="G765" s="2">
        <v>2003</v>
      </c>
      <c r="H765" s="12">
        <f t="shared" si="12"/>
        <v>3.837260497350183</v>
      </c>
      <c r="R765" s="3" t="s">
        <v>1101</v>
      </c>
    </row>
    <row r="766" spans="1:18" ht="12.75">
      <c r="A766" s="3" t="s">
        <v>1091</v>
      </c>
      <c r="B766" s="2">
        <v>764</v>
      </c>
      <c r="C766" s="3" t="s">
        <v>453</v>
      </c>
      <c r="D766" s="2">
        <f>IF(SUMPRODUCT(--(TRIM(C$3:C766)=TRIM(C766)))&gt;1,"",SUMPRODUCT(--(TRIM(C$3:C$818)=TRIM(C766))))</f>
        <v>1</v>
      </c>
      <c r="E766" s="31">
        <v>0.42586805555555557</v>
      </c>
      <c r="F766" s="2">
        <v>114</v>
      </c>
      <c r="G766" s="2">
        <v>2003</v>
      </c>
      <c r="H766" s="12">
        <f t="shared" si="12"/>
        <v>3.837260497350183</v>
      </c>
      <c r="R766" s="3" t="s">
        <v>1101</v>
      </c>
    </row>
    <row r="767" spans="1:18" ht="12.75">
      <c r="A767" s="3" t="s">
        <v>1091</v>
      </c>
      <c r="B767" s="2">
        <v>765</v>
      </c>
      <c r="C767" s="3" t="s">
        <v>1198</v>
      </c>
      <c r="D767" s="2">
        <f>IF(SUMPRODUCT(--(TRIM(C$3:C767)=TRIM(C767)))&gt;1,"",SUMPRODUCT(--(TRIM(C$3:C$818)=TRIM(C767))))</f>
        <v>1</v>
      </c>
      <c r="E767" s="31">
        <v>0.42607638888888993</v>
      </c>
      <c r="F767" s="6">
        <v>154</v>
      </c>
      <c r="G767" s="2">
        <v>2008</v>
      </c>
      <c r="H767" s="12">
        <f t="shared" si="12"/>
        <v>3.8353842392632944</v>
      </c>
      <c r="R767" s="3" t="s">
        <v>1101</v>
      </c>
    </row>
    <row r="768" spans="1:18" ht="12.75">
      <c r="A768" s="3" t="s">
        <v>1091</v>
      </c>
      <c r="B768" s="2">
        <v>766</v>
      </c>
      <c r="C768" s="3" t="s">
        <v>1199</v>
      </c>
      <c r="D768" s="2">
        <f>IF(SUMPRODUCT(--(TRIM(C$3:C768)=TRIM(C768)))&gt;1,"",SUMPRODUCT(--(TRIM(C$3:C$818)=TRIM(C768))))</f>
        <v>1</v>
      </c>
      <c r="E768" s="31">
        <v>0.4261111111111121</v>
      </c>
      <c r="F768" s="6">
        <v>155</v>
      </c>
      <c r="G768" s="2">
        <v>2008</v>
      </c>
      <c r="H768" s="12">
        <f t="shared" si="12"/>
        <v>3.835071707953055</v>
      </c>
      <c r="R768" s="3" t="s">
        <v>1101</v>
      </c>
    </row>
    <row r="769" spans="1:18" ht="12.75">
      <c r="A769" s="3" t="s">
        <v>1091</v>
      </c>
      <c r="B769" s="2">
        <v>767</v>
      </c>
      <c r="C769" s="3" t="s">
        <v>454</v>
      </c>
      <c r="D769" s="2">
        <f>IF(SUMPRODUCT(--(TRIM(C$3:C769)=TRIM(C769)))&gt;1,"",SUMPRODUCT(--(TRIM(C$3:C$818)=TRIM(C769))))</f>
        <v>1</v>
      </c>
      <c r="E769" s="31">
        <v>0.42625</v>
      </c>
      <c r="F769" s="6">
        <v>106</v>
      </c>
      <c r="G769" s="6">
        <v>2004</v>
      </c>
      <c r="H769" s="12">
        <f t="shared" si="12"/>
        <v>3.8338220918866077</v>
      </c>
      <c r="R769" s="3" t="s">
        <v>1101</v>
      </c>
    </row>
    <row r="770" spans="1:18" ht="12.75">
      <c r="A770" s="3" t="s">
        <v>1091</v>
      </c>
      <c r="B770" s="2">
        <v>768</v>
      </c>
      <c r="C770" s="3" t="s">
        <v>1200</v>
      </c>
      <c r="D770" s="2">
        <f>IF(SUMPRODUCT(--(TRIM(C$3:C770)=TRIM(C770)))&gt;1,"",SUMPRODUCT(--(TRIM(C$3:C$818)=TRIM(C770))))</f>
        <v>1</v>
      </c>
      <c r="E770" s="31">
        <v>0.42629629629629734</v>
      </c>
      <c r="F770" s="6">
        <v>156</v>
      </c>
      <c r="G770" s="2">
        <v>2008</v>
      </c>
      <c r="H770" s="12">
        <f t="shared" si="12"/>
        <v>3.833405734144213</v>
      </c>
      <c r="R770" s="3" t="s">
        <v>1101</v>
      </c>
    </row>
    <row r="771" spans="1:18" ht="12.75">
      <c r="A771" s="3" t="s">
        <v>1091</v>
      </c>
      <c r="B771" s="2">
        <v>769</v>
      </c>
      <c r="C771" s="3" t="s">
        <v>455</v>
      </c>
      <c r="D771" s="2">
        <f>IF(SUMPRODUCT(--(TRIM(C$3:C771)=TRIM(C771)))&gt;1,"",SUMPRODUCT(--(TRIM(C$3:C$818)=TRIM(C771))))</f>
      </c>
      <c r="E771" s="31">
        <v>0.42670138888888887</v>
      </c>
      <c r="F771" s="2">
        <v>156</v>
      </c>
      <c r="G771" s="2">
        <v>2007</v>
      </c>
      <c r="H771" s="12">
        <f t="shared" si="12"/>
        <v>3.829766457807796</v>
      </c>
      <c r="R771" s="3" t="s">
        <v>1101</v>
      </c>
    </row>
    <row r="772" spans="1:18" ht="12.75">
      <c r="A772" s="3" t="s">
        <v>1092</v>
      </c>
      <c r="B772" s="2">
        <v>770</v>
      </c>
      <c r="C772" s="3" t="s">
        <v>1201</v>
      </c>
      <c r="D772" s="2">
        <f>IF(SUMPRODUCT(--(TRIM(C$3:C772)=TRIM(C772)))&gt;1,"",SUMPRODUCT(--(TRIM(C$3:C$818)=TRIM(C772))))</f>
        <v>1</v>
      </c>
      <c r="E772" s="31">
        <v>0.42690972222222323</v>
      </c>
      <c r="F772" s="6">
        <v>157</v>
      </c>
      <c r="G772" s="2">
        <v>2008</v>
      </c>
      <c r="H772" s="12">
        <f aca="true" t="shared" si="13" ref="H772:H818">39.22/E772/24</f>
        <v>3.8278975193167866</v>
      </c>
      <c r="R772" s="3" t="s">
        <v>1101</v>
      </c>
    </row>
    <row r="773" spans="1:18" ht="12.75">
      <c r="A773" s="3" t="s">
        <v>1092</v>
      </c>
      <c r="B773" s="2">
        <v>771</v>
      </c>
      <c r="C773" s="3" t="s">
        <v>396</v>
      </c>
      <c r="D773" s="2">
        <f>IF(SUMPRODUCT(--(TRIM(C$3:C773)=TRIM(C773)))&gt;1,"",SUMPRODUCT(--(TRIM(C$3:C$818)=TRIM(C773))))</f>
      </c>
      <c r="E773" s="31">
        <v>0.42761574074074077</v>
      </c>
      <c r="F773" s="2">
        <v>97</v>
      </c>
      <c r="G773" s="2">
        <v>2002</v>
      </c>
      <c r="H773" s="12">
        <f t="shared" si="13"/>
        <v>3.821577437340984</v>
      </c>
      <c r="R773" s="3" t="s">
        <v>1101</v>
      </c>
    </row>
    <row r="774" spans="1:18" ht="12.75">
      <c r="A774" s="3" t="s">
        <v>1092</v>
      </c>
      <c r="B774" s="2">
        <v>772</v>
      </c>
      <c r="C774" s="3" t="s">
        <v>320</v>
      </c>
      <c r="D774" s="2">
        <f>IF(SUMPRODUCT(--(TRIM(C$3:C774)=TRIM(C774)))&gt;1,"",SUMPRODUCT(--(TRIM(C$3:C$818)=TRIM(C774))))</f>
      </c>
      <c r="E774" s="31">
        <v>0.42761574074074077</v>
      </c>
      <c r="F774" s="2">
        <v>98</v>
      </c>
      <c r="G774" s="2">
        <v>2002</v>
      </c>
      <c r="H774" s="12">
        <f t="shared" si="13"/>
        <v>3.821577437340984</v>
      </c>
      <c r="R774" s="3" t="s">
        <v>1101</v>
      </c>
    </row>
    <row r="775" spans="1:18" ht="12.75">
      <c r="A775" s="3" t="s">
        <v>1091</v>
      </c>
      <c r="B775" s="2">
        <v>773</v>
      </c>
      <c r="C775" s="3" t="s">
        <v>282</v>
      </c>
      <c r="D775" s="2">
        <f>IF(SUMPRODUCT(--(TRIM(C$3:C775)=TRIM(C775)))&gt;1,"",SUMPRODUCT(--(TRIM(C$3:C$818)=TRIM(C775))))</f>
      </c>
      <c r="E775" s="31">
        <v>0.428287037037037</v>
      </c>
      <c r="F775" s="6">
        <v>142</v>
      </c>
      <c r="G775" s="2">
        <v>2005</v>
      </c>
      <c r="H775" s="12">
        <f t="shared" si="13"/>
        <v>3.8155875040536156</v>
      </c>
      <c r="R775" s="3" t="s">
        <v>1101</v>
      </c>
    </row>
    <row r="776" spans="1:18" ht="12.75">
      <c r="A776" s="3" t="s">
        <v>1091</v>
      </c>
      <c r="B776" s="2">
        <v>774</v>
      </c>
      <c r="C776" s="3" t="s">
        <v>456</v>
      </c>
      <c r="D776" s="2">
        <f>IF(SUMPRODUCT(--(TRIM(C$3:C776)=TRIM(C776)))&gt;1,"",SUMPRODUCT(--(TRIM(C$3:C$818)=TRIM(C776))))</f>
        <v>1</v>
      </c>
      <c r="E776" s="31">
        <v>0.42829861111111106</v>
      </c>
      <c r="F776" s="2">
        <v>99</v>
      </c>
      <c r="G776" s="2">
        <v>2002</v>
      </c>
      <c r="H776" s="12">
        <f t="shared" si="13"/>
        <v>3.8154843940008107</v>
      </c>
      <c r="R776" s="3" t="s">
        <v>1101</v>
      </c>
    </row>
    <row r="777" spans="1:18" ht="12.75">
      <c r="A777" s="3" t="s">
        <v>1092</v>
      </c>
      <c r="B777" s="2">
        <v>775</v>
      </c>
      <c r="C777" s="3" t="s">
        <v>1202</v>
      </c>
      <c r="D777" s="2">
        <f>IF(SUMPRODUCT(--(TRIM(C$3:C777)=TRIM(C777)))&gt;1,"",SUMPRODUCT(--(TRIM(C$3:C$818)=TRIM(C777))))</f>
        <v>1</v>
      </c>
      <c r="E777" s="31">
        <v>0.42856481481481584</v>
      </c>
      <c r="F777" s="6">
        <v>158</v>
      </c>
      <c r="G777" s="2">
        <v>2008</v>
      </c>
      <c r="H777" s="12">
        <f t="shared" si="13"/>
        <v>3.8131143999135695</v>
      </c>
      <c r="R777" s="3" t="s">
        <v>1101</v>
      </c>
    </row>
    <row r="778" spans="1:18" ht="12.75">
      <c r="A778" s="3" t="s">
        <v>1092</v>
      </c>
      <c r="B778" s="2">
        <v>776</v>
      </c>
      <c r="C778" s="3" t="s">
        <v>520</v>
      </c>
      <c r="D778" s="2">
        <f>IF(SUMPRODUCT(--(TRIM(C$3:C778)=TRIM(C778)))&gt;1,"",SUMPRODUCT(--(TRIM(C$3:C$818)=TRIM(C778))))</f>
        <v>1</v>
      </c>
      <c r="E778" s="31">
        <v>0.428599537037038</v>
      </c>
      <c r="F778" s="6">
        <v>159</v>
      </c>
      <c r="G778" s="2">
        <v>2008</v>
      </c>
      <c r="H778" s="12">
        <f t="shared" si="13"/>
        <v>3.8128054872944204</v>
      </c>
      <c r="R778" s="3" t="s">
        <v>1101</v>
      </c>
    </row>
    <row r="779" spans="1:18" ht="12.75">
      <c r="A779" s="3" t="s">
        <v>1092</v>
      </c>
      <c r="B779" s="2">
        <v>777</v>
      </c>
      <c r="C779" s="3" t="s">
        <v>457</v>
      </c>
      <c r="D779" s="2">
        <f>IF(SUMPRODUCT(--(TRIM(C$3:C779)=TRIM(C779)))&gt;1,"",SUMPRODUCT(--(TRIM(C$3:C$818)=TRIM(C779))))</f>
        <v>1</v>
      </c>
      <c r="E779" s="31">
        <v>0.4291666666666667</v>
      </c>
      <c r="F779" s="2">
        <v>115</v>
      </c>
      <c r="G779" s="2">
        <v>2003</v>
      </c>
      <c r="H779" s="12">
        <f t="shared" si="13"/>
        <v>3.807766990291262</v>
      </c>
      <c r="R779" s="3" t="s">
        <v>1101</v>
      </c>
    </row>
    <row r="780" spans="1:18" ht="12.75">
      <c r="A780" s="3" t="s">
        <v>1091</v>
      </c>
      <c r="B780" s="2">
        <v>778</v>
      </c>
      <c r="C780" s="3" t="s">
        <v>458</v>
      </c>
      <c r="D780" s="2">
        <f>IF(SUMPRODUCT(--(TRIM(C$3:C780)=TRIM(C780)))&gt;1,"",SUMPRODUCT(--(TRIM(C$3:C$818)=TRIM(C780))))</f>
        <v>1</v>
      </c>
      <c r="E780" s="31">
        <v>0.4291666666666667</v>
      </c>
      <c r="F780" s="2">
        <v>116</v>
      </c>
      <c r="G780" s="2">
        <v>2003</v>
      </c>
      <c r="H780" s="12">
        <f t="shared" si="13"/>
        <v>3.807766990291262</v>
      </c>
      <c r="R780" s="3" t="s">
        <v>1101</v>
      </c>
    </row>
    <row r="781" spans="1:18" ht="12.75">
      <c r="A781" s="3" t="s">
        <v>1092</v>
      </c>
      <c r="B781" s="2">
        <v>779</v>
      </c>
      <c r="C781" s="3" t="s">
        <v>1203</v>
      </c>
      <c r="D781" s="2">
        <f>IF(SUMPRODUCT(--(TRIM(C$3:C781)=TRIM(C781)))&gt;1,"",SUMPRODUCT(--(TRIM(C$3:C$818)=TRIM(C781))))</f>
        <v>1</v>
      </c>
      <c r="E781" s="31">
        <v>0.4292013888888899</v>
      </c>
      <c r="F781" s="6">
        <v>160</v>
      </c>
      <c r="G781" s="2">
        <v>2008</v>
      </c>
      <c r="H781" s="12">
        <f t="shared" si="13"/>
        <v>3.807458943451168</v>
      </c>
      <c r="R781" s="3" t="s">
        <v>1101</v>
      </c>
    </row>
    <row r="782" spans="1:18" ht="12.75">
      <c r="A782" s="3" t="s">
        <v>1092</v>
      </c>
      <c r="B782" s="2">
        <v>780</v>
      </c>
      <c r="C782" s="3" t="s">
        <v>459</v>
      </c>
      <c r="D782" s="2">
        <f>IF(SUMPRODUCT(--(TRIM(C$3:C782)=TRIM(C782)))&gt;1,"",SUMPRODUCT(--(TRIM(C$3:C$818)=TRIM(C782))))</f>
        <v>1</v>
      </c>
      <c r="E782" s="31">
        <v>0.42971064814814813</v>
      </c>
      <c r="F782" s="2">
        <v>117</v>
      </c>
      <c r="G782" s="2">
        <v>2003</v>
      </c>
      <c r="H782" s="12">
        <f t="shared" si="13"/>
        <v>3.802946642605112</v>
      </c>
      <c r="R782" s="3" t="s">
        <v>1101</v>
      </c>
    </row>
    <row r="783" spans="1:18" ht="12.75">
      <c r="A783" s="3" t="s">
        <v>1092</v>
      </c>
      <c r="B783" s="2">
        <v>781</v>
      </c>
      <c r="C783" s="3" t="s">
        <v>460</v>
      </c>
      <c r="D783" s="2">
        <f>IF(SUMPRODUCT(--(TRIM(C$3:C783)=TRIM(C783)))&gt;1,"",SUMPRODUCT(--(TRIM(C$3:C$818)=TRIM(C783))))</f>
        <v>1</v>
      </c>
      <c r="E783" s="31">
        <v>0.4300810185185185</v>
      </c>
      <c r="F783" s="6">
        <v>143</v>
      </c>
      <c r="G783" s="2">
        <v>2005</v>
      </c>
      <c r="H783" s="12">
        <f t="shared" si="13"/>
        <v>3.79967168115396</v>
      </c>
      <c r="R783" s="3" t="s">
        <v>1101</v>
      </c>
    </row>
    <row r="784" spans="1:18" ht="12.75">
      <c r="A784" s="3" t="s">
        <v>1091</v>
      </c>
      <c r="B784" s="2">
        <v>782</v>
      </c>
      <c r="C784" s="3" t="s">
        <v>461</v>
      </c>
      <c r="D784" s="2">
        <f>IF(SUMPRODUCT(--(TRIM(C$3:C784)=TRIM(C784)))&gt;1,"",SUMPRODUCT(--(TRIM(C$3:C$818)=TRIM(C784))))</f>
      </c>
      <c r="E784" s="31">
        <v>0.4300810185185185</v>
      </c>
      <c r="F784" s="6">
        <v>144</v>
      </c>
      <c r="G784" s="2">
        <v>2005</v>
      </c>
      <c r="H784" s="12">
        <f t="shared" si="13"/>
        <v>3.79967168115396</v>
      </c>
      <c r="R784" s="3" t="s">
        <v>1101</v>
      </c>
    </row>
    <row r="785" spans="1:18" ht="12.75">
      <c r="A785" s="3" t="s">
        <v>1092</v>
      </c>
      <c r="B785" s="2">
        <v>783</v>
      </c>
      <c r="C785" s="3" t="s">
        <v>1204</v>
      </c>
      <c r="D785" s="2">
        <f>IF(SUMPRODUCT(--(TRIM(C$3:C785)=TRIM(C785)))&gt;1,"",SUMPRODUCT(--(TRIM(C$3:C$818)=TRIM(C785))))</f>
        <v>1</v>
      </c>
      <c r="E785" s="31">
        <v>0.4305555555555565</v>
      </c>
      <c r="F785" s="6">
        <v>161</v>
      </c>
      <c r="G785" s="2">
        <v>2008</v>
      </c>
      <c r="H785" s="12">
        <f t="shared" si="13"/>
        <v>3.795483870967733</v>
      </c>
      <c r="R785" s="3" t="s">
        <v>1101</v>
      </c>
    </row>
    <row r="786" spans="1:18" ht="12.75">
      <c r="A786" s="3" t="s">
        <v>1092</v>
      </c>
      <c r="B786" s="2">
        <v>784</v>
      </c>
      <c r="C786" s="3" t="s">
        <v>1205</v>
      </c>
      <c r="D786" s="2">
        <f>IF(SUMPRODUCT(--(TRIM(C$3:C786)=TRIM(C786)))&gt;1,"",SUMPRODUCT(--(TRIM(C$3:C$818)=TRIM(C786))))</f>
        <v>1</v>
      </c>
      <c r="E786" s="31">
        <v>0.4305787037037047</v>
      </c>
      <c r="F786" s="6">
        <v>162</v>
      </c>
      <c r="G786" s="2">
        <v>2008</v>
      </c>
      <c r="H786" s="12">
        <f t="shared" si="13"/>
        <v>3.7952798236653855</v>
      </c>
      <c r="R786" s="3" t="s">
        <v>1101</v>
      </c>
    </row>
    <row r="787" spans="1:18" ht="12.75">
      <c r="A787" s="3" t="s">
        <v>1091</v>
      </c>
      <c r="B787" s="2">
        <v>785</v>
      </c>
      <c r="C787" s="3" t="s">
        <v>282</v>
      </c>
      <c r="D787" s="2">
        <f>IF(SUMPRODUCT(--(TRIM(C$3:C787)=TRIM(C787)))&gt;1,"",SUMPRODUCT(--(TRIM(C$3:C$818)=TRIM(C787))))</f>
      </c>
      <c r="E787" s="31">
        <v>0.4308680555555555</v>
      </c>
      <c r="F787" s="6">
        <v>107</v>
      </c>
      <c r="G787" s="6">
        <v>2004</v>
      </c>
      <c r="H787" s="12">
        <f t="shared" si="13"/>
        <v>3.792731082278991</v>
      </c>
      <c r="R787" s="3" t="s">
        <v>1101</v>
      </c>
    </row>
    <row r="788" spans="1:18" ht="12.75">
      <c r="A788" s="3" t="s">
        <v>1091</v>
      </c>
      <c r="B788" s="2">
        <v>786</v>
      </c>
      <c r="C788" s="3" t="s">
        <v>1206</v>
      </c>
      <c r="D788" s="2">
        <f>IF(SUMPRODUCT(--(TRIM(C$3:C788)=TRIM(C788)))&gt;1,"",SUMPRODUCT(--(TRIM(C$3:C$818)=TRIM(C788))))</f>
        <v>1</v>
      </c>
      <c r="E788" s="31">
        <v>0.43149305555555656</v>
      </c>
      <c r="F788" s="6">
        <v>163</v>
      </c>
      <c r="G788" s="2">
        <v>2008</v>
      </c>
      <c r="H788" s="12">
        <f t="shared" si="13"/>
        <v>3.7872374668061393</v>
      </c>
      <c r="R788" s="3" t="s">
        <v>1101</v>
      </c>
    </row>
    <row r="789" spans="1:18" ht="12.75">
      <c r="A789" s="3" t="s">
        <v>1091</v>
      </c>
      <c r="B789" s="2">
        <v>787</v>
      </c>
      <c r="C789" s="3" t="s">
        <v>1207</v>
      </c>
      <c r="D789" s="2">
        <f>IF(SUMPRODUCT(--(TRIM(C$3:C789)=TRIM(C789)))&gt;1,"",SUMPRODUCT(--(TRIM(C$3:C$818)=TRIM(C789))))</f>
        <v>1</v>
      </c>
      <c r="E789" s="31">
        <v>0.4315162037037047</v>
      </c>
      <c r="F789" s="6">
        <v>164</v>
      </c>
      <c r="G789" s="2">
        <v>2008</v>
      </c>
      <c r="H789" s="12">
        <f t="shared" si="13"/>
        <v>3.7870343051792954</v>
      </c>
      <c r="R789" s="3" t="s">
        <v>1101</v>
      </c>
    </row>
    <row r="790" spans="1:18" ht="12.75">
      <c r="A790" s="3" t="s">
        <v>1092</v>
      </c>
      <c r="B790" s="2">
        <v>788</v>
      </c>
      <c r="C790" s="3" t="s">
        <v>462</v>
      </c>
      <c r="D790" s="2">
        <f>IF(SUMPRODUCT(--(TRIM(C$3:C790)=TRIM(C790)))&gt;1,"",SUMPRODUCT(--(TRIM(C$3:C$818)=TRIM(C790))))</f>
        <v>1</v>
      </c>
      <c r="E790" s="31">
        <v>0.43167824074074074</v>
      </c>
      <c r="F790" s="2">
        <v>118</v>
      </c>
      <c r="G790" s="2">
        <v>2003</v>
      </c>
      <c r="H790" s="12">
        <f t="shared" si="13"/>
        <v>3.7856127838700164</v>
      </c>
      <c r="R790" s="3" t="s">
        <v>1101</v>
      </c>
    </row>
    <row r="791" spans="1:18" ht="12.75">
      <c r="A791" s="3" t="s">
        <v>1092</v>
      </c>
      <c r="B791" s="2">
        <v>789</v>
      </c>
      <c r="C791" s="3" t="s">
        <v>463</v>
      </c>
      <c r="D791" s="2">
        <f>IF(SUMPRODUCT(--(TRIM(C$3:C791)=TRIM(C791)))&gt;1,"",SUMPRODUCT(--(TRIM(C$3:C$818)=TRIM(C791))))</f>
        <v>1</v>
      </c>
      <c r="E791" s="31">
        <v>0.43236111111111114</v>
      </c>
      <c r="F791" s="2">
        <v>157</v>
      </c>
      <c r="G791" s="2">
        <v>2007</v>
      </c>
      <c r="H791" s="12">
        <f t="shared" si="13"/>
        <v>3.779633793768069</v>
      </c>
      <c r="R791" s="3" t="s">
        <v>1101</v>
      </c>
    </row>
    <row r="792" spans="1:18" ht="12.75">
      <c r="A792" s="3" t="s">
        <v>1091</v>
      </c>
      <c r="B792" s="2">
        <v>790</v>
      </c>
      <c r="C792" s="3" t="s">
        <v>464</v>
      </c>
      <c r="D792" s="2">
        <f>IF(SUMPRODUCT(--(TRIM(C$3:C792)=TRIM(C792)))&gt;1,"",SUMPRODUCT(--(TRIM(C$3:C$818)=TRIM(C792))))</f>
        <v>1</v>
      </c>
      <c r="E792" s="31">
        <v>0.4323726851851852</v>
      </c>
      <c r="F792" s="2">
        <v>158</v>
      </c>
      <c r="G792" s="2">
        <v>2007</v>
      </c>
      <c r="H792" s="12">
        <f t="shared" si="13"/>
        <v>3.7795326177155553</v>
      </c>
      <c r="R792" s="3" t="s">
        <v>1101</v>
      </c>
    </row>
    <row r="793" spans="1:18" ht="12.75">
      <c r="A793" s="3" t="s">
        <v>1092</v>
      </c>
      <c r="B793" s="2">
        <v>791</v>
      </c>
      <c r="C793" s="3" t="s">
        <v>465</v>
      </c>
      <c r="D793" s="2">
        <f>IF(SUMPRODUCT(--(TRIM(C$3:C793)=TRIM(C793)))&gt;1,"",SUMPRODUCT(--(TRIM(C$3:C$818)=TRIM(C793))))</f>
        <v>1</v>
      </c>
      <c r="E793" s="31">
        <v>0.4323958333333333</v>
      </c>
      <c r="F793" s="6">
        <v>145</v>
      </c>
      <c r="G793" s="2">
        <v>2005</v>
      </c>
      <c r="H793" s="12">
        <f t="shared" si="13"/>
        <v>3.7793302818597927</v>
      </c>
      <c r="R793" s="3" t="s">
        <v>1101</v>
      </c>
    </row>
    <row r="794" spans="1:18" ht="12.75">
      <c r="A794" s="3" t="s">
        <v>1092</v>
      </c>
      <c r="B794" s="2">
        <v>792</v>
      </c>
      <c r="C794" s="3" t="s">
        <v>466</v>
      </c>
      <c r="D794" s="2">
        <f>IF(SUMPRODUCT(--(TRIM(C$3:C794)=TRIM(C794)))&gt;1,"",SUMPRODUCT(--(TRIM(C$3:C$818)=TRIM(C794))))</f>
        <v>1</v>
      </c>
      <c r="E794" s="31">
        <v>0.4323958333333333</v>
      </c>
      <c r="F794" s="6">
        <v>146</v>
      </c>
      <c r="G794" s="2">
        <v>2005</v>
      </c>
      <c r="H794" s="12">
        <f t="shared" si="13"/>
        <v>3.7793302818597927</v>
      </c>
      <c r="R794" s="3" t="s">
        <v>1101</v>
      </c>
    </row>
    <row r="795" spans="1:18" ht="12.75">
      <c r="A795" s="3" t="s">
        <v>1092</v>
      </c>
      <c r="B795" s="2">
        <v>793</v>
      </c>
      <c r="C795" s="3" t="s">
        <v>467</v>
      </c>
      <c r="D795" s="2">
        <f>IF(SUMPRODUCT(--(TRIM(C$3:C795)=TRIM(C795)))&gt;1,"",SUMPRODUCT(--(TRIM(C$3:C$818)=TRIM(C795))))</f>
        <v>1</v>
      </c>
      <c r="E795" s="31">
        <v>0.4323958333333333</v>
      </c>
      <c r="F795" s="6">
        <v>147</v>
      </c>
      <c r="G795" s="2">
        <v>2005</v>
      </c>
      <c r="H795" s="12">
        <f t="shared" si="13"/>
        <v>3.7793302818597927</v>
      </c>
      <c r="R795" s="3" t="s">
        <v>1101</v>
      </c>
    </row>
    <row r="796" spans="1:18" ht="12.75">
      <c r="A796" s="3" t="s">
        <v>1092</v>
      </c>
      <c r="B796" s="2">
        <v>794</v>
      </c>
      <c r="C796" s="3" t="s">
        <v>1208</v>
      </c>
      <c r="D796" s="2">
        <f>IF(SUMPRODUCT(--(TRIM(C$3:C796)=TRIM(C796)))&gt;1,"",SUMPRODUCT(--(TRIM(C$3:C$818)=TRIM(C796))))</f>
        <v>3</v>
      </c>
      <c r="E796" s="31">
        <v>0.4346180555555566</v>
      </c>
      <c r="F796" s="6">
        <v>165</v>
      </c>
      <c r="G796" s="2">
        <v>2008</v>
      </c>
      <c r="H796" s="12">
        <f t="shared" si="13"/>
        <v>3.760006391307812</v>
      </c>
      <c r="R796" s="3" t="s">
        <v>1101</v>
      </c>
    </row>
    <row r="797" spans="1:18" ht="12.75">
      <c r="A797" s="3" t="s">
        <v>1091</v>
      </c>
      <c r="B797" s="2">
        <v>795</v>
      </c>
      <c r="C797" s="3" t="s">
        <v>384</v>
      </c>
      <c r="D797" s="2">
        <f>IF(SUMPRODUCT(--(TRIM(C$3:C797)=TRIM(C797)))&gt;1,"",SUMPRODUCT(--(TRIM(C$3:C$818)=TRIM(C797))))</f>
      </c>
      <c r="E797" s="31">
        <v>0.43471064814814814</v>
      </c>
      <c r="F797" s="6">
        <v>108</v>
      </c>
      <c r="G797" s="6">
        <v>2004</v>
      </c>
      <c r="H797" s="12">
        <f t="shared" si="13"/>
        <v>3.759205516653798</v>
      </c>
      <c r="R797" s="3" t="s">
        <v>1101</v>
      </c>
    </row>
    <row r="798" spans="1:18" ht="12.75">
      <c r="A798" s="3" t="s">
        <v>1091</v>
      </c>
      <c r="B798" s="2">
        <v>796</v>
      </c>
      <c r="C798" s="3" t="s">
        <v>469</v>
      </c>
      <c r="D798" s="2">
        <f>IF(SUMPRODUCT(--(TRIM(C$3:C798)=TRIM(C798)))&gt;1,"",SUMPRODUCT(--(TRIM(C$3:C$818)=TRIM(C798))))</f>
        <v>1</v>
      </c>
      <c r="E798" s="31">
        <v>0.43473379629629627</v>
      </c>
      <c r="F798" s="2">
        <v>119</v>
      </c>
      <c r="G798" s="2">
        <v>2003</v>
      </c>
      <c r="H798" s="12">
        <f t="shared" si="13"/>
        <v>3.7590053512952264</v>
      </c>
      <c r="R798" s="3" t="s">
        <v>1101</v>
      </c>
    </row>
    <row r="799" spans="1:18" ht="12.75">
      <c r="A799" s="3" t="s">
        <v>1091</v>
      </c>
      <c r="B799" s="2">
        <v>797</v>
      </c>
      <c r="C799" s="3" t="s">
        <v>470</v>
      </c>
      <c r="D799" s="2">
        <f>IF(SUMPRODUCT(--(TRIM(C$3:C799)=TRIM(C799)))&gt;1,"",SUMPRODUCT(--(TRIM(C$3:C$818)=TRIM(C799))))</f>
        <v>1</v>
      </c>
      <c r="E799" s="31">
        <v>0.43591435185185184</v>
      </c>
      <c r="F799" s="2">
        <v>159</v>
      </c>
      <c r="G799" s="2">
        <v>2007</v>
      </c>
      <c r="H799" s="12">
        <f t="shared" si="13"/>
        <v>3.7488251068688103</v>
      </c>
      <c r="R799" s="3" t="s">
        <v>1101</v>
      </c>
    </row>
    <row r="800" spans="1:18" ht="12.75">
      <c r="A800" s="3" t="s">
        <v>1092</v>
      </c>
      <c r="B800" s="2">
        <v>798</v>
      </c>
      <c r="C800" s="3" t="s">
        <v>471</v>
      </c>
      <c r="D800" s="2">
        <f>IF(SUMPRODUCT(--(TRIM(C$3:C800)=TRIM(C800)))&gt;1,"",SUMPRODUCT(--(TRIM(C$3:C$818)=TRIM(C800))))</f>
        <v>1</v>
      </c>
      <c r="E800" s="31">
        <v>0.43648148148148147</v>
      </c>
      <c r="F800" s="2">
        <v>120</v>
      </c>
      <c r="G800" s="2">
        <v>2003</v>
      </c>
      <c r="H800" s="12">
        <f t="shared" si="13"/>
        <v>3.743954179041154</v>
      </c>
      <c r="R800" s="3" t="s">
        <v>1101</v>
      </c>
    </row>
    <row r="801" spans="1:18" ht="12.75">
      <c r="A801" s="3" t="s">
        <v>1091</v>
      </c>
      <c r="B801" s="2">
        <v>799</v>
      </c>
      <c r="C801" s="3" t="s">
        <v>472</v>
      </c>
      <c r="D801" s="2">
        <f>IF(SUMPRODUCT(--(TRIM(C$3:C801)=TRIM(C801)))&gt;1,"",SUMPRODUCT(--(TRIM(C$3:C$818)=TRIM(C801))))</f>
        <v>1</v>
      </c>
      <c r="E801" s="31">
        <v>0.43648148148148147</v>
      </c>
      <c r="F801" s="2">
        <v>121</v>
      </c>
      <c r="G801" s="2">
        <v>2003</v>
      </c>
      <c r="H801" s="12">
        <f t="shared" si="13"/>
        <v>3.743954179041154</v>
      </c>
      <c r="R801" s="3" t="s">
        <v>1101</v>
      </c>
    </row>
    <row r="802" spans="1:18" ht="12.75">
      <c r="A802" s="3" t="s">
        <v>1092</v>
      </c>
      <c r="B802" s="2">
        <v>800</v>
      </c>
      <c r="C802" s="3" t="s">
        <v>396</v>
      </c>
      <c r="D802" s="2">
        <f>IF(SUMPRODUCT(--(TRIM(C$3:C802)=TRIM(C802)))&gt;1,"",SUMPRODUCT(--(TRIM(C$3:C$818)=TRIM(C802))))</f>
      </c>
      <c r="E802" s="31">
        <v>0.43681712962962965</v>
      </c>
      <c r="F802" s="6">
        <v>109</v>
      </c>
      <c r="G802" s="6">
        <v>2004</v>
      </c>
      <c r="H802" s="12">
        <f t="shared" si="13"/>
        <v>3.7410773429426882</v>
      </c>
      <c r="R802" s="3" t="s">
        <v>1101</v>
      </c>
    </row>
    <row r="803" spans="1:18" ht="12.75">
      <c r="A803" s="3" t="s">
        <v>1092</v>
      </c>
      <c r="B803" s="2">
        <v>801</v>
      </c>
      <c r="C803" s="3" t="s">
        <v>473</v>
      </c>
      <c r="D803" s="2">
        <f>IF(SUMPRODUCT(--(TRIM(C$3:C803)=TRIM(C803)))&gt;1,"",SUMPRODUCT(--(TRIM(C$3:C$818)=TRIM(C803))))</f>
        <v>1</v>
      </c>
      <c r="E803" s="31">
        <v>0.43681712962962965</v>
      </c>
      <c r="F803" s="6">
        <v>110</v>
      </c>
      <c r="G803" s="6">
        <v>2004</v>
      </c>
      <c r="H803" s="12">
        <f t="shared" si="13"/>
        <v>3.7410773429426882</v>
      </c>
      <c r="R803" s="3" t="s">
        <v>1101</v>
      </c>
    </row>
    <row r="804" spans="1:18" ht="12.75">
      <c r="A804" s="3" t="s">
        <v>1091</v>
      </c>
      <c r="B804" s="2">
        <v>802</v>
      </c>
      <c r="C804" s="3" t="s">
        <v>474</v>
      </c>
      <c r="D804" s="2">
        <f>IF(SUMPRODUCT(--(TRIM(C$3:C804)=TRIM(C804)))&gt;1,"",SUMPRODUCT(--(TRIM(C$3:C$818)=TRIM(C804))))</f>
        <v>1</v>
      </c>
      <c r="E804" s="31">
        <v>0.43730324074074073</v>
      </c>
      <c r="F804" s="2">
        <v>160</v>
      </c>
      <c r="G804" s="2">
        <v>2007</v>
      </c>
      <c r="H804" s="12">
        <f t="shared" si="13"/>
        <v>3.736918720059286</v>
      </c>
      <c r="R804" s="3" t="s">
        <v>1101</v>
      </c>
    </row>
    <row r="805" spans="1:18" ht="12.75">
      <c r="A805" s="3" t="s">
        <v>1091</v>
      </c>
      <c r="B805" s="2">
        <v>803</v>
      </c>
      <c r="C805" s="3" t="s">
        <v>475</v>
      </c>
      <c r="D805" s="2">
        <f>IF(SUMPRODUCT(--(TRIM(C$3:C805)=TRIM(C805)))&gt;1,"",SUMPRODUCT(--(TRIM(C$3:C$818)=TRIM(C805))))</f>
        <v>1</v>
      </c>
      <c r="E805" s="31">
        <v>0.43730324074074073</v>
      </c>
      <c r="F805" s="2">
        <v>161</v>
      </c>
      <c r="G805" s="2">
        <v>2007</v>
      </c>
      <c r="H805" s="12">
        <f t="shared" si="13"/>
        <v>3.736918720059286</v>
      </c>
      <c r="R805" s="3" t="s">
        <v>1101</v>
      </c>
    </row>
    <row r="806" spans="1:18" ht="12.75">
      <c r="A806" s="3" t="s">
        <v>1092</v>
      </c>
      <c r="B806" s="2">
        <v>804</v>
      </c>
      <c r="C806" s="3" t="s">
        <v>476</v>
      </c>
      <c r="D806" s="2">
        <f>IF(SUMPRODUCT(--(TRIM(C$3:C806)=TRIM(C806)))&gt;1,"",SUMPRODUCT(--(TRIM(C$3:C$818)=TRIM(C806))))</f>
      </c>
      <c r="E806" s="31">
        <v>0.43862268518518516</v>
      </c>
      <c r="F806" s="6">
        <v>148</v>
      </c>
      <c r="G806" s="2">
        <v>2005</v>
      </c>
      <c r="H806" s="12">
        <f t="shared" si="13"/>
        <v>3.7256774942607596</v>
      </c>
      <c r="R806" s="3" t="s">
        <v>1101</v>
      </c>
    </row>
    <row r="807" spans="1:18" ht="12.75">
      <c r="A807" s="3" t="s">
        <v>1092</v>
      </c>
      <c r="B807" s="2">
        <v>805</v>
      </c>
      <c r="C807" s="3" t="s">
        <v>477</v>
      </c>
      <c r="D807" s="2">
        <f>IF(SUMPRODUCT(--(TRIM(C$3:C807)=TRIM(C807)))&gt;1,"",SUMPRODUCT(--(TRIM(C$3:C$818)=TRIM(C807))))</f>
        <v>1</v>
      </c>
      <c r="E807" s="31">
        <v>0.43878472222222226</v>
      </c>
      <c r="F807" s="2">
        <v>162</v>
      </c>
      <c r="G807" s="2">
        <v>2007</v>
      </c>
      <c r="H807" s="12">
        <f t="shared" si="13"/>
        <v>3.7243016538735456</v>
      </c>
      <c r="R807" s="3" t="s">
        <v>1101</v>
      </c>
    </row>
    <row r="808" spans="1:18" ht="12.75">
      <c r="A808" s="3" t="s">
        <v>1092</v>
      </c>
      <c r="B808" s="2">
        <v>806</v>
      </c>
      <c r="C808" s="3" t="s">
        <v>476</v>
      </c>
      <c r="D808" s="2">
        <f>IF(SUMPRODUCT(--(TRIM(C$3:C808)=TRIM(C808)))&gt;1,"",SUMPRODUCT(--(TRIM(C$3:C$818)=TRIM(C808))))</f>
      </c>
      <c r="E808" s="31">
        <v>0.4391898148148148</v>
      </c>
      <c r="F808" s="2">
        <v>163</v>
      </c>
      <c r="G808" s="2">
        <v>2007</v>
      </c>
      <c r="H808" s="12">
        <f t="shared" si="13"/>
        <v>3.720866494492173</v>
      </c>
      <c r="R808" s="3" t="s">
        <v>1101</v>
      </c>
    </row>
    <row r="809" spans="1:18" ht="12.75">
      <c r="A809" s="3" t="s">
        <v>1091</v>
      </c>
      <c r="B809" s="2">
        <v>807</v>
      </c>
      <c r="C809" s="3" t="s">
        <v>282</v>
      </c>
      <c r="D809" s="2">
        <f>IF(SUMPRODUCT(--(TRIM(C$3:C809)=TRIM(C809)))&gt;1,"",SUMPRODUCT(--(TRIM(C$3:C$818)=TRIM(C809))))</f>
      </c>
      <c r="E809" s="31">
        <v>0.4395138888888889</v>
      </c>
      <c r="F809" s="2">
        <v>164</v>
      </c>
      <c r="G809" s="2">
        <v>2007</v>
      </c>
      <c r="H809" s="12">
        <f t="shared" si="13"/>
        <v>3.7181229262126716</v>
      </c>
      <c r="R809" s="3" t="s">
        <v>1101</v>
      </c>
    </row>
    <row r="810" spans="1:18" ht="12.75">
      <c r="A810" s="3" t="s">
        <v>1092</v>
      </c>
      <c r="B810" s="2">
        <v>808</v>
      </c>
      <c r="C810" s="3" t="s">
        <v>478</v>
      </c>
      <c r="D810" s="2">
        <f>IF(SUMPRODUCT(--(TRIM(C$3:C810)=TRIM(C810)))&gt;1,"",SUMPRODUCT(--(TRIM(C$3:C$818)=TRIM(C810))))</f>
        <v>1</v>
      </c>
      <c r="E810" s="31">
        <v>0.4412037037037037</v>
      </c>
      <c r="F810" s="2">
        <v>165</v>
      </c>
      <c r="G810" s="2">
        <v>2007</v>
      </c>
      <c r="H810" s="12">
        <f t="shared" si="13"/>
        <v>3.703882476390346</v>
      </c>
      <c r="R810" s="3" t="s">
        <v>1101</v>
      </c>
    </row>
    <row r="811" spans="1:18" ht="12.75">
      <c r="A811" s="3" t="s">
        <v>1091</v>
      </c>
      <c r="B811" s="2">
        <v>809</v>
      </c>
      <c r="C811" s="3" t="s">
        <v>479</v>
      </c>
      <c r="D811" s="2">
        <f>IF(SUMPRODUCT(--(TRIM(C$3:C811)=TRIM(C811)))&gt;1,"",SUMPRODUCT(--(TRIM(C$3:C$818)=TRIM(C811))))</f>
        <v>1</v>
      </c>
      <c r="E811" s="31">
        <v>0.44122685185185184</v>
      </c>
      <c r="F811" s="2">
        <v>166</v>
      </c>
      <c r="G811" s="2">
        <v>2007</v>
      </c>
      <c r="H811" s="12">
        <f t="shared" si="13"/>
        <v>3.7036881590682547</v>
      </c>
      <c r="R811" s="3" t="s">
        <v>1101</v>
      </c>
    </row>
    <row r="812" spans="1:18" ht="12.75">
      <c r="A812" s="3" t="s">
        <v>1091</v>
      </c>
      <c r="B812" s="2">
        <v>810</v>
      </c>
      <c r="C812" s="3" t="s">
        <v>480</v>
      </c>
      <c r="D812" s="2">
        <f>IF(SUMPRODUCT(--(TRIM(C$3:C812)=TRIM(C812)))&gt;1,"",SUMPRODUCT(--(TRIM(C$3:C$818)=TRIM(C812))))</f>
        <v>1</v>
      </c>
      <c r="E812" s="31">
        <v>0.4414930555555557</v>
      </c>
      <c r="F812" s="2">
        <v>100</v>
      </c>
      <c r="G812" s="2">
        <v>2002</v>
      </c>
      <c r="H812" s="12">
        <f t="shared" si="13"/>
        <v>3.701454974439637</v>
      </c>
      <c r="R812" s="3" t="s">
        <v>1101</v>
      </c>
    </row>
    <row r="813" spans="1:18" ht="12.75">
      <c r="A813" s="3" t="s">
        <v>1091</v>
      </c>
      <c r="B813" s="2">
        <v>811</v>
      </c>
      <c r="C813" s="3" t="s">
        <v>250</v>
      </c>
      <c r="D813" s="2">
        <f>IF(SUMPRODUCT(--(TRIM(C$3:C813)=TRIM(C813)))&gt;1,"",SUMPRODUCT(--(TRIM(C$3:C$818)=TRIM(C813))))</f>
      </c>
      <c r="E813" s="31">
        <v>0.4414930555555557</v>
      </c>
      <c r="F813" s="2">
        <v>101</v>
      </c>
      <c r="G813" s="2">
        <v>2002</v>
      </c>
      <c r="H813" s="12">
        <f t="shared" si="13"/>
        <v>3.701454974439637</v>
      </c>
      <c r="R813" s="3" t="s">
        <v>1101</v>
      </c>
    </row>
    <row r="814" spans="1:18" ht="12.75">
      <c r="A814" s="3" t="s">
        <v>1091</v>
      </c>
      <c r="B814" s="2">
        <v>812</v>
      </c>
      <c r="C814" s="3" t="s">
        <v>481</v>
      </c>
      <c r="D814" s="2">
        <f>IF(SUMPRODUCT(--(TRIM(C$3:C814)=TRIM(C814)))&gt;1,"",SUMPRODUCT(--(TRIM(C$3:C$818)=TRIM(C814))))</f>
        <v>1</v>
      </c>
      <c r="E814" s="31">
        <v>0.44170138888888894</v>
      </c>
      <c r="F814" s="6">
        <v>149</v>
      </c>
      <c r="G814" s="2">
        <v>2005</v>
      </c>
      <c r="H814" s="12">
        <f t="shared" si="13"/>
        <v>3.6997091423630213</v>
      </c>
      <c r="R814" s="3" t="s">
        <v>1101</v>
      </c>
    </row>
    <row r="815" spans="1:18" ht="12.75">
      <c r="A815" s="3" t="s">
        <v>1091</v>
      </c>
      <c r="B815" s="2">
        <v>813</v>
      </c>
      <c r="C815" s="3" t="s">
        <v>482</v>
      </c>
      <c r="D815" s="2">
        <f>IF(SUMPRODUCT(--(TRIM(C$3:C815)=TRIM(C815)))&gt;1,"",SUMPRODUCT(--(TRIM(C$3:C$818)=TRIM(C815))))</f>
        <v>1</v>
      </c>
      <c r="E815" s="31">
        <v>0.44170138888888894</v>
      </c>
      <c r="F815" s="6">
        <v>150</v>
      </c>
      <c r="G815" s="2">
        <v>2005</v>
      </c>
      <c r="H815" s="12">
        <f t="shared" si="13"/>
        <v>3.6997091423630213</v>
      </c>
      <c r="R815" s="3" t="s">
        <v>1101</v>
      </c>
    </row>
    <row r="816" spans="1:18" ht="12.75">
      <c r="A816" s="3" t="s">
        <v>1091</v>
      </c>
      <c r="B816" s="2">
        <v>814</v>
      </c>
      <c r="C816" s="3" t="s">
        <v>483</v>
      </c>
      <c r="D816" s="2">
        <f>IF(SUMPRODUCT(--(TRIM(C$3:C816)=TRIM(C816)))&gt;1,"",SUMPRODUCT(--(TRIM(C$3:C$818)=TRIM(C816))))</f>
        <v>1</v>
      </c>
      <c r="E816" s="31">
        <v>0.4447800925925926</v>
      </c>
      <c r="F816" s="2">
        <v>122</v>
      </c>
      <c r="G816" s="2">
        <v>2003</v>
      </c>
      <c r="H816" s="12">
        <f t="shared" si="13"/>
        <v>3.6741002888443623</v>
      </c>
      <c r="R816" s="3" t="s">
        <v>1101</v>
      </c>
    </row>
    <row r="817" spans="1:18" ht="12.75">
      <c r="A817" s="3" t="s">
        <v>1091</v>
      </c>
      <c r="B817" s="2">
        <v>815</v>
      </c>
      <c r="C817" s="3" t="s">
        <v>484</v>
      </c>
      <c r="D817" s="2">
        <f>IF(SUMPRODUCT(--(TRIM(C$3:C817)=TRIM(C817)))&gt;1,"",SUMPRODUCT(--(TRIM(C$3:C$818)=TRIM(C817))))</f>
        <v>1</v>
      </c>
      <c r="E817" s="31">
        <v>0.44828703703703704</v>
      </c>
      <c r="F817" s="2">
        <v>167</v>
      </c>
      <c r="G817" s="2">
        <v>2007</v>
      </c>
      <c r="H817" s="12">
        <f t="shared" si="13"/>
        <v>3.645357843643499</v>
      </c>
      <c r="R817" s="3" t="s">
        <v>1101</v>
      </c>
    </row>
    <row r="818" spans="1:18" ht="12.75">
      <c r="A818" s="3" t="s">
        <v>1091</v>
      </c>
      <c r="B818" s="2">
        <v>816</v>
      </c>
      <c r="C818" s="3" t="s">
        <v>485</v>
      </c>
      <c r="D818" s="2">
        <f>IF(SUMPRODUCT(--(TRIM(C$3:C818)=TRIM(C818)))&gt;1,"",SUMPRODUCT(--(TRIM(C$3:C$818)=TRIM(C818))))</f>
        <v>1</v>
      </c>
      <c r="E818" s="31">
        <v>0.4499074074074074</v>
      </c>
      <c r="F818" s="2">
        <v>168</v>
      </c>
      <c r="G818" s="2">
        <v>2007</v>
      </c>
      <c r="H818" s="12">
        <f t="shared" si="13"/>
        <v>3.6322288536735954</v>
      </c>
      <c r="R818" s="3" t="s">
        <v>1101</v>
      </c>
    </row>
    <row r="819" ht="12.75">
      <c r="R819" s="3" t="s">
        <v>1101</v>
      </c>
    </row>
    <row r="820" ht="12.75">
      <c r="R820" s="3" t="s">
        <v>1101</v>
      </c>
    </row>
    <row r="821" ht="12.75">
      <c r="R821" s="3" t="s">
        <v>1101</v>
      </c>
    </row>
    <row r="822" ht="12.75">
      <c r="R822" s="3" t="s">
        <v>1101</v>
      </c>
    </row>
    <row r="823" ht="12.75">
      <c r="R823" s="3" t="s">
        <v>1101</v>
      </c>
    </row>
    <row r="824" ht="12.75">
      <c r="R824" s="3" t="s">
        <v>1101</v>
      </c>
    </row>
    <row r="825" ht="12.75">
      <c r="R825" s="3" t="s">
        <v>1101</v>
      </c>
    </row>
    <row r="826" ht="12.75">
      <c r="R826" s="3" t="s">
        <v>1101</v>
      </c>
    </row>
    <row r="827" ht="12.75">
      <c r="R827" s="3" t="s">
        <v>1101</v>
      </c>
    </row>
    <row r="828" ht="12.75">
      <c r="R828" s="3" t="s">
        <v>1101</v>
      </c>
    </row>
    <row r="829" ht="12.75">
      <c r="R829" s="3" t="s">
        <v>1101</v>
      </c>
    </row>
    <row r="830" ht="12.75">
      <c r="R830" s="3" t="s">
        <v>1101</v>
      </c>
    </row>
    <row r="831" ht="12.75">
      <c r="R831" s="3" t="s">
        <v>1101</v>
      </c>
    </row>
    <row r="832" ht="12.75">
      <c r="R832" s="3" t="s">
        <v>1101</v>
      </c>
    </row>
    <row r="833" ht="12.75">
      <c r="R833" s="3" t="s">
        <v>1101</v>
      </c>
    </row>
    <row r="834" ht="12.75">
      <c r="R834" s="3" t="s">
        <v>1101</v>
      </c>
    </row>
    <row r="835" ht="12.75">
      <c r="R835" s="3" t="s">
        <v>1101</v>
      </c>
    </row>
    <row r="836" ht="12.75">
      <c r="R836" s="3" t="s">
        <v>1101</v>
      </c>
    </row>
    <row r="837" ht="12.75">
      <c r="R837" s="3" t="s">
        <v>1101</v>
      </c>
    </row>
    <row r="838" ht="12.75">
      <c r="R838" s="3" t="s">
        <v>1101</v>
      </c>
    </row>
    <row r="839" ht="12.75">
      <c r="R839" s="3" t="s">
        <v>1101</v>
      </c>
    </row>
    <row r="840" ht="12.75">
      <c r="R840" s="3" t="s">
        <v>1101</v>
      </c>
    </row>
    <row r="841" ht="12.75">
      <c r="R841" s="3" t="s">
        <v>1101</v>
      </c>
    </row>
    <row r="842" ht="12.75">
      <c r="R842" s="3" t="s">
        <v>1101</v>
      </c>
    </row>
    <row r="843" ht="12.75">
      <c r="R843" s="3" t="s">
        <v>1101</v>
      </c>
    </row>
    <row r="844" ht="12.75">
      <c r="R844" s="3" t="s">
        <v>1101</v>
      </c>
    </row>
    <row r="845" ht="12.75">
      <c r="R845" s="3" t="s">
        <v>1101</v>
      </c>
    </row>
    <row r="846" ht="12.75">
      <c r="R846" s="3" t="s">
        <v>1101</v>
      </c>
    </row>
    <row r="847" ht="12.75">
      <c r="R847" s="3" t="s">
        <v>1101</v>
      </c>
    </row>
    <row r="848" ht="12.75">
      <c r="R848" s="3" t="s">
        <v>1101</v>
      </c>
    </row>
    <row r="849" ht="12.75">
      <c r="R849" s="3" t="s">
        <v>1101</v>
      </c>
    </row>
    <row r="850" ht="12.75">
      <c r="R850" s="3" t="s">
        <v>1101</v>
      </c>
    </row>
    <row r="851" ht="12.75">
      <c r="R851" s="3" t="s">
        <v>1101</v>
      </c>
    </row>
    <row r="852" ht="12.75">
      <c r="R852" s="3" t="s">
        <v>1101</v>
      </c>
    </row>
    <row r="853" ht="12.75">
      <c r="R853" s="3" t="s">
        <v>1101</v>
      </c>
    </row>
    <row r="854" ht="12.75">
      <c r="R854" s="3" t="s">
        <v>1101</v>
      </c>
    </row>
    <row r="855" ht="12.75">
      <c r="R855" s="3" t="s">
        <v>1101</v>
      </c>
    </row>
    <row r="856" ht="12.75">
      <c r="R856" s="3" t="s">
        <v>1101</v>
      </c>
    </row>
    <row r="857" ht="12.75">
      <c r="R857" s="3" t="s">
        <v>1101</v>
      </c>
    </row>
    <row r="858" ht="12.75">
      <c r="R858" s="3" t="s">
        <v>1101</v>
      </c>
    </row>
    <row r="859" ht="12.75">
      <c r="R859" s="3" t="s">
        <v>1101</v>
      </c>
    </row>
    <row r="860" ht="12.75">
      <c r="R860" s="3" t="s">
        <v>1101</v>
      </c>
    </row>
    <row r="861" ht="12.75">
      <c r="R861" s="3" t="s">
        <v>1101</v>
      </c>
    </row>
    <row r="862" ht="12.75">
      <c r="R862" s="3" t="s">
        <v>1101</v>
      </c>
    </row>
    <row r="863" ht="12.75">
      <c r="R863" s="3" t="s">
        <v>1101</v>
      </c>
    </row>
    <row r="864" ht="12.75">
      <c r="R864" s="3" t="s">
        <v>1101</v>
      </c>
    </row>
    <row r="865" ht="12.75">
      <c r="R865" s="3" t="s">
        <v>1101</v>
      </c>
    </row>
    <row r="866" ht="12.75">
      <c r="R866" s="3" t="s">
        <v>1101</v>
      </c>
    </row>
    <row r="867" ht="12.75">
      <c r="R867" s="3" t="s">
        <v>1101</v>
      </c>
    </row>
    <row r="868" ht="12.75">
      <c r="R868" s="3" t="s">
        <v>1101</v>
      </c>
    </row>
    <row r="869" ht="12.75">
      <c r="R869" s="3" t="s">
        <v>1101</v>
      </c>
    </row>
    <row r="870" ht="12.75">
      <c r="R870" s="3" t="s">
        <v>1101</v>
      </c>
    </row>
    <row r="871" ht="12.75">
      <c r="R871" s="3" t="s">
        <v>1101</v>
      </c>
    </row>
    <row r="872" ht="12.75">
      <c r="R872" s="3" t="s">
        <v>1101</v>
      </c>
    </row>
    <row r="873" ht="12.75">
      <c r="R873" s="3" t="s">
        <v>1101</v>
      </c>
    </row>
    <row r="874" ht="12.75">
      <c r="R874" s="3" t="s">
        <v>1101</v>
      </c>
    </row>
    <row r="875" ht="12.75">
      <c r="R875" s="3" t="s">
        <v>1101</v>
      </c>
    </row>
    <row r="876" ht="12.75">
      <c r="R876" s="3" t="s">
        <v>1101</v>
      </c>
    </row>
    <row r="877" ht="12.75">
      <c r="R877" s="3" t="s">
        <v>1101</v>
      </c>
    </row>
    <row r="878" ht="12.75">
      <c r="R878" s="3" t="s">
        <v>1101</v>
      </c>
    </row>
    <row r="879" ht="12.75">
      <c r="R879" s="3" t="s">
        <v>1101</v>
      </c>
    </row>
    <row r="880" ht="12.75">
      <c r="R880" s="3" t="s">
        <v>1101</v>
      </c>
    </row>
    <row r="881" ht="12.75">
      <c r="R881" s="3" t="s">
        <v>1101</v>
      </c>
    </row>
    <row r="882" ht="12.75">
      <c r="R882" s="3" t="s">
        <v>1101</v>
      </c>
    </row>
    <row r="883" ht="12.75">
      <c r="R883" s="3" t="s">
        <v>1101</v>
      </c>
    </row>
    <row r="884" ht="12.75">
      <c r="R884" s="3" t="s">
        <v>1101</v>
      </c>
    </row>
    <row r="885" ht="12.75">
      <c r="R885" s="3" t="s">
        <v>1101</v>
      </c>
    </row>
    <row r="886" ht="12.75">
      <c r="R886" s="3" t="s">
        <v>1101</v>
      </c>
    </row>
    <row r="887" ht="12.75">
      <c r="R887" s="3" t="s">
        <v>1101</v>
      </c>
    </row>
    <row r="888" ht="12.75">
      <c r="R888" s="3" t="s">
        <v>1101</v>
      </c>
    </row>
    <row r="889" ht="12.75">
      <c r="R889" s="3" t="s">
        <v>1101</v>
      </c>
    </row>
    <row r="890" ht="12.75">
      <c r="R890" s="3" t="s">
        <v>1101</v>
      </c>
    </row>
    <row r="891" ht="12.75">
      <c r="R891" s="3" t="s">
        <v>1101</v>
      </c>
    </row>
    <row r="892" ht="12.75">
      <c r="R892" s="3" t="s">
        <v>1101</v>
      </c>
    </row>
    <row r="893" ht="12.75">
      <c r="R893" s="3" t="s">
        <v>1101</v>
      </c>
    </row>
    <row r="894" ht="12.75">
      <c r="R894" s="3" t="s">
        <v>1101</v>
      </c>
    </row>
    <row r="895" ht="12.75">
      <c r="R895" s="3" t="s">
        <v>1101</v>
      </c>
    </row>
    <row r="896" ht="12.75">
      <c r="R896" s="3" t="s">
        <v>1101</v>
      </c>
    </row>
    <row r="897" ht="12.75">
      <c r="R897" s="3" t="s">
        <v>1101</v>
      </c>
    </row>
    <row r="898" ht="12.75">
      <c r="R898" s="3" t="s">
        <v>1101</v>
      </c>
    </row>
    <row r="899" ht="12.75">
      <c r="R899" s="3" t="s">
        <v>1101</v>
      </c>
    </row>
    <row r="900" ht="12.75">
      <c r="R900" s="3" t="s">
        <v>1101</v>
      </c>
    </row>
    <row r="901" ht="12.75">
      <c r="R901" s="3" t="s">
        <v>1101</v>
      </c>
    </row>
    <row r="902" ht="12.75">
      <c r="R902" s="3" t="s">
        <v>1101</v>
      </c>
    </row>
    <row r="903" ht="12.75">
      <c r="R903" s="3" t="s">
        <v>1101</v>
      </c>
    </row>
    <row r="904" ht="12.75">
      <c r="R904" s="3" t="s">
        <v>1101</v>
      </c>
    </row>
    <row r="905" ht="12.75">
      <c r="R905" s="3" t="s">
        <v>1101</v>
      </c>
    </row>
    <row r="906" ht="12.75">
      <c r="R906" s="3" t="s">
        <v>1101</v>
      </c>
    </row>
    <row r="907" ht="12.75">
      <c r="R907" s="3" t="s">
        <v>1101</v>
      </c>
    </row>
    <row r="908" ht="12.75">
      <c r="R908" s="3" t="s">
        <v>1101</v>
      </c>
    </row>
    <row r="909" ht="12.75">
      <c r="R909" s="3" t="s">
        <v>1101</v>
      </c>
    </row>
    <row r="910" ht="12.75">
      <c r="R910" s="3" t="s">
        <v>1101</v>
      </c>
    </row>
    <row r="911" ht="12.75">
      <c r="R911" s="3" t="s">
        <v>1101</v>
      </c>
    </row>
    <row r="912" ht="12.75">
      <c r="R912" s="3" t="s">
        <v>1101</v>
      </c>
    </row>
    <row r="913" ht="12.75">
      <c r="R913" s="3" t="s">
        <v>1101</v>
      </c>
    </row>
    <row r="914" ht="12.75">
      <c r="R914" s="3" t="s">
        <v>1101</v>
      </c>
    </row>
    <row r="915" ht="12.75">
      <c r="R915" s="3" t="s">
        <v>1101</v>
      </c>
    </row>
    <row r="916" ht="12.75">
      <c r="R916" s="3" t="s">
        <v>1101</v>
      </c>
    </row>
    <row r="917" ht="12.75">
      <c r="R917" s="3" t="s">
        <v>1101</v>
      </c>
    </row>
    <row r="918" ht="12.75">
      <c r="R918" s="3" t="s">
        <v>1101</v>
      </c>
    </row>
    <row r="919" ht="12.75">
      <c r="R919" s="3" t="s">
        <v>1101</v>
      </c>
    </row>
    <row r="920" ht="12.75">
      <c r="R920" s="3" t="s">
        <v>1101</v>
      </c>
    </row>
    <row r="921" ht="12.75">
      <c r="R921" s="3" t="s">
        <v>1101</v>
      </c>
    </row>
    <row r="922" ht="12.75">
      <c r="R922" s="3" t="s">
        <v>1101</v>
      </c>
    </row>
    <row r="923" ht="12.75">
      <c r="R923" s="3" t="s">
        <v>1101</v>
      </c>
    </row>
    <row r="924" ht="12.75">
      <c r="R924" s="3" t="s">
        <v>1101</v>
      </c>
    </row>
    <row r="925" ht="12.75">
      <c r="R925" s="3" t="s">
        <v>1101</v>
      </c>
    </row>
    <row r="926" ht="12.75">
      <c r="R926" s="3" t="s">
        <v>1101</v>
      </c>
    </row>
    <row r="927" ht="12.75">
      <c r="R927" s="3" t="s">
        <v>1101</v>
      </c>
    </row>
    <row r="928" ht="12.75">
      <c r="R928" s="3" t="s">
        <v>1101</v>
      </c>
    </row>
    <row r="929" ht="12.75">
      <c r="R929" s="3" t="s">
        <v>1101</v>
      </c>
    </row>
    <row r="930" ht="12.75">
      <c r="R930" s="3" t="s">
        <v>1101</v>
      </c>
    </row>
    <row r="931" ht="12.75">
      <c r="R931" s="3" t="s">
        <v>1101</v>
      </c>
    </row>
    <row r="932" ht="12.75">
      <c r="R932" s="3" t="s">
        <v>1101</v>
      </c>
    </row>
    <row r="933" ht="12.75">
      <c r="R933" s="3" t="s">
        <v>1101</v>
      </c>
    </row>
    <row r="934" ht="12.75">
      <c r="R934" s="3" t="s">
        <v>1101</v>
      </c>
    </row>
    <row r="935" ht="12.75">
      <c r="R935" s="3" t="s">
        <v>1101</v>
      </c>
    </row>
    <row r="936" ht="12.75">
      <c r="R936" s="3" t="s">
        <v>1101</v>
      </c>
    </row>
    <row r="937" ht="12.75">
      <c r="R937" s="3" t="s">
        <v>1101</v>
      </c>
    </row>
    <row r="938" ht="12.75">
      <c r="R938" s="3" t="s">
        <v>1101</v>
      </c>
    </row>
    <row r="939" ht="12.75">
      <c r="R939" s="3" t="s">
        <v>1101</v>
      </c>
    </row>
    <row r="940" ht="12.75">
      <c r="R940" s="3" t="s">
        <v>1101</v>
      </c>
    </row>
    <row r="941" ht="12.75">
      <c r="R941" s="3" t="s">
        <v>1101</v>
      </c>
    </row>
    <row r="942" ht="12.75">
      <c r="R942" s="3" t="s">
        <v>1101</v>
      </c>
    </row>
    <row r="943" ht="12.75">
      <c r="R943" s="3" t="s">
        <v>1101</v>
      </c>
    </row>
    <row r="944" ht="12.75">
      <c r="R944" s="3" t="s">
        <v>1101</v>
      </c>
    </row>
    <row r="945" ht="12.75">
      <c r="R945" s="3" t="s">
        <v>1101</v>
      </c>
    </row>
    <row r="946" ht="12.75">
      <c r="R946" s="3" t="s">
        <v>1101</v>
      </c>
    </row>
    <row r="947" ht="12.75">
      <c r="R947" s="3" t="s">
        <v>1101</v>
      </c>
    </row>
    <row r="948" ht="12.75">
      <c r="R948" s="3" t="s">
        <v>1101</v>
      </c>
    </row>
    <row r="949" ht="12.75">
      <c r="R949" s="3" t="s">
        <v>1101</v>
      </c>
    </row>
    <row r="950" ht="12.75">
      <c r="R950" s="3" t="s">
        <v>1101</v>
      </c>
    </row>
    <row r="951" ht="12.75">
      <c r="R951" s="3" t="s">
        <v>1101</v>
      </c>
    </row>
    <row r="952" ht="12.75">
      <c r="R952" s="3" t="s">
        <v>1101</v>
      </c>
    </row>
    <row r="953" ht="12.75">
      <c r="R953" s="3" t="s">
        <v>1101</v>
      </c>
    </row>
    <row r="954" ht="12.75">
      <c r="R954" s="3" t="s">
        <v>1101</v>
      </c>
    </row>
    <row r="955" ht="12.75">
      <c r="R955" s="3" t="s">
        <v>1101</v>
      </c>
    </row>
    <row r="956" ht="12.75">
      <c r="R956" s="3" t="s">
        <v>1101</v>
      </c>
    </row>
    <row r="957" ht="12.75">
      <c r="R957" s="3" t="s">
        <v>1101</v>
      </c>
    </row>
    <row r="958" ht="12.75">
      <c r="R958" s="3" t="s">
        <v>1101</v>
      </c>
    </row>
    <row r="959" ht="12.75">
      <c r="R959" s="3" t="s">
        <v>1101</v>
      </c>
    </row>
    <row r="960" ht="12.75">
      <c r="R960" s="3" t="s">
        <v>1101</v>
      </c>
    </row>
    <row r="961" ht="12.75">
      <c r="R961" s="3" t="s">
        <v>1101</v>
      </c>
    </row>
    <row r="962" ht="12.75">
      <c r="R962" s="3" t="s">
        <v>1101</v>
      </c>
    </row>
    <row r="963" ht="12.75">
      <c r="R963" s="3" t="s">
        <v>1101</v>
      </c>
    </row>
    <row r="964" ht="12.75">
      <c r="R964" s="3" t="s">
        <v>1101</v>
      </c>
    </row>
    <row r="965" ht="12.75">
      <c r="R965" s="3" t="s">
        <v>1101</v>
      </c>
    </row>
    <row r="966" ht="12.75">
      <c r="R966" s="3" t="s">
        <v>1101</v>
      </c>
    </row>
    <row r="967" ht="12.75">
      <c r="R967" s="3" t="s">
        <v>1101</v>
      </c>
    </row>
    <row r="968" ht="12.75">
      <c r="R968" s="3" t="s">
        <v>1101</v>
      </c>
    </row>
    <row r="969" ht="12.75">
      <c r="R969" s="3" t="s">
        <v>1101</v>
      </c>
    </row>
    <row r="970" ht="12.75">
      <c r="R970" s="3" t="s">
        <v>1101</v>
      </c>
    </row>
    <row r="971" ht="12.75">
      <c r="R971" s="3" t="s">
        <v>1101</v>
      </c>
    </row>
    <row r="972" ht="12.75">
      <c r="R972" s="3" t="s">
        <v>1101</v>
      </c>
    </row>
    <row r="973" ht="12.75">
      <c r="R973" s="3" t="s">
        <v>1101</v>
      </c>
    </row>
    <row r="974" ht="12.75">
      <c r="R974" s="3" t="s">
        <v>1101</v>
      </c>
    </row>
    <row r="975" ht="12.75">
      <c r="R975" s="3" t="s">
        <v>1101</v>
      </c>
    </row>
    <row r="976" ht="12.75">
      <c r="R976" s="3" t="s">
        <v>1101</v>
      </c>
    </row>
    <row r="977" ht="12.75">
      <c r="R977" s="3" t="s">
        <v>1101</v>
      </c>
    </row>
    <row r="978" ht="12.75">
      <c r="R978" s="3" t="s">
        <v>1101</v>
      </c>
    </row>
    <row r="979" ht="12.75">
      <c r="R979" s="3" t="s">
        <v>1101</v>
      </c>
    </row>
    <row r="980" ht="12.75">
      <c r="R980" s="3" t="s">
        <v>1101</v>
      </c>
    </row>
    <row r="981" ht="12.75">
      <c r="R981" s="3" t="s">
        <v>1101</v>
      </c>
    </row>
    <row r="982" ht="12.75">
      <c r="R982" s="3" t="s">
        <v>1101</v>
      </c>
    </row>
    <row r="983" ht="12.75">
      <c r="R983" s="3" t="s">
        <v>1101</v>
      </c>
    </row>
    <row r="984" ht="12.75">
      <c r="R984" s="3" t="s">
        <v>1101</v>
      </c>
    </row>
    <row r="985" ht="12.75">
      <c r="R985" s="3" t="s">
        <v>1101</v>
      </c>
    </row>
    <row r="986" ht="12.75">
      <c r="R986" s="3" t="s">
        <v>1101</v>
      </c>
    </row>
    <row r="987" ht="12.75">
      <c r="R987" s="3" t="s">
        <v>1101</v>
      </c>
    </row>
    <row r="988" ht="12.75">
      <c r="R988" s="3" t="s">
        <v>1101</v>
      </c>
    </row>
    <row r="989" ht="12.75">
      <c r="R989" s="3" t="s">
        <v>1101</v>
      </c>
    </row>
    <row r="990" ht="12.75">
      <c r="R990" s="3" t="s">
        <v>1101</v>
      </c>
    </row>
    <row r="991" ht="12.75">
      <c r="R991" s="3" t="s">
        <v>1101</v>
      </c>
    </row>
    <row r="992" ht="12.75">
      <c r="R992" s="3" t="s">
        <v>1101</v>
      </c>
    </row>
    <row r="993" ht="12.75">
      <c r="R993" s="3" t="s">
        <v>1101</v>
      </c>
    </row>
    <row r="994" ht="12.75">
      <c r="R994" s="3" t="s">
        <v>1101</v>
      </c>
    </row>
    <row r="995" ht="12.75">
      <c r="R995" s="3" t="s">
        <v>1101</v>
      </c>
    </row>
    <row r="996" ht="12.75">
      <c r="R996" s="3" t="s">
        <v>1101</v>
      </c>
    </row>
    <row r="997" ht="12.75">
      <c r="R997" s="3" t="s">
        <v>1101</v>
      </c>
    </row>
    <row r="998" ht="12.75">
      <c r="R998" s="3" t="s">
        <v>1101</v>
      </c>
    </row>
    <row r="999" ht="12.75">
      <c r="R999" s="3" t="s">
        <v>1101</v>
      </c>
    </row>
    <row r="1000" ht="12.75">
      <c r="R1000" s="3" t="s">
        <v>1101</v>
      </c>
    </row>
  </sheetData>
  <autoFilter ref="A2:G818"/>
  <mergeCells count="2">
    <mergeCell ref="I4:M5"/>
    <mergeCell ref="I2:L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5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" customWidth="1"/>
    <col min="2" max="2" width="7.140625" style="2" customWidth="1"/>
    <col min="3" max="3" width="21.7109375" style="3" bestFit="1" customWidth="1"/>
    <col min="4" max="4" width="7.140625" style="2" customWidth="1"/>
    <col min="5" max="5" width="9.28125" style="3" customWidth="1"/>
    <col min="6" max="6" width="9.140625" style="3" customWidth="1"/>
    <col min="7" max="7" width="9.140625" style="2" customWidth="1"/>
    <col min="8" max="8" width="9.140625" style="13" customWidth="1"/>
    <col min="9" max="16384" width="9.140625" style="3" customWidth="1"/>
  </cols>
  <sheetData>
    <row r="1" spans="2:12" ht="48" customHeight="1">
      <c r="B1" s="3"/>
      <c r="C1" s="25" t="str">
        <f>Finish!C1</f>
        <v>New course 2002 - 2008</v>
      </c>
      <c r="D1" s="25"/>
      <c r="E1" s="25"/>
      <c r="F1" s="25"/>
      <c r="G1" s="25"/>
      <c r="H1" s="25"/>
      <c r="I1" s="25"/>
      <c r="J1" s="25"/>
      <c r="K1" s="25"/>
      <c r="L1" s="25"/>
    </row>
    <row r="2" spans="2:12" ht="37.5" customHeight="1">
      <c r="B2" s="16" t="s">
        <v>926</v>
      </c>
      <c r="C2" s="16" t="s">
        <v>486</v>
      </c>
      <c r="D2" s="17" t="s">
        <v>956</v>
      </c>
      <c r="E2" s="16" t="s">
        <v>488</v>
      </c>
      <c r="F2" s="17" t="s">
        <v>492</v>
      </c>
      <c r="G2" s="16" t="s">
        <v>489</v>
      </c>
      <c r="H2" s="22" t="s">
        <v>1088</v>
      </c>
      <c r="J2" s="40" t="s">
        <v>1096</v>
      </c>
      <c r="K2" s="40"/>
      <c r="L2" s="40"/>
    </row>
    <row r="3" spans="2:8" ht="13.5" thickBot="1">
      <c r="B3" s="2">
        <v>1</v>
      </c>
      <c r="C3" s="3" t="s">
        <v>576</v>
      </c>
      <c r="D3" s="2">
        <f>IF(SUMPRODUCT(--(TRIM(C$3:C3)=TRIM(C3)))&gt;1,"",SUMPRODUCT(--(TRIM(C$3:C$653)=TRIM(C3))))</f>
        <v>1</v>
      </c>
      <c r="E3" s="4">
        <v>0.2381018518518519</v>
      </c>
      <c r="F3" s="2">
        <v>1</v>
      </c>
      <c r="G3" s="2">
        <v>2002</v>
      </c>
      <c r="H3" s="12">
        <f>31.069/E3/24</f>
        <v>5.436923974334046</v>
      </c>
    </row>
    <row r="4" spans="2:13" ht="12.75">
      <c r="B4" s="2">
        <v>2</v>
      </c>
      <c r="C4" s="3" t="s">
        <v>23</v>
      </c>
      <c r="D4" s="2">
        <f>IF(SUMPRODUCT(--(TRIM(C$3:C4)=TRIM(C4)))&gt;1,"",SUMPRODUCT(--(TRIM(C$3:C$653)=TRIM(C4))))</f>
        <v>1</v>
      </c>
      <c r="E4" s="4">
        <v>0.2625</v>
      </c>
      <c r="F4" s="2">
        <v>1</v>
      </c>
      <c r="G4" s="2">
        <v>2003</v>
      </c>
      <c r="H4" s="12">
        <f aca="true" t="shared" si="0" ref="H4:H55">31.069/E4/24</f>
        <v>4.931587301587301</v>
      </c>
      <c r="I4" s="34" t="s">
        <v>1085</v>
      </c>
      <c r="J4" s="35"/>
      <c r="K4" s="35"/>
      <c r="L4" s="35"/>
      <c r="M4" s="36"/>
    </row>
    <row r="5" spans="2:13" ht="13.5" thickBot="1">
      <c r="B5" s="2">
        <v>3</v>
      </c>
      <c r="C5" s="3" t="s">
        <v>590</v>
      </c>
      <c r="D5" s="2">
        <f>IF(SUMPRODUCT(--(TRIM(C$3:C5)=TRIM(C5)))&gt;1,"",SUMPRODUCT(--(TRIM(C$3:C$653)=TRIM(C5))))</f>
        <v>2</v>
      </c>
      <c r="E5" s="4">
        <v>0.26890046296296294</v>
      </c>
      <c r="F5" s="2">
        <v>1</v>
      </c>
      <c r="G5" s="2">
        <v>2005</v>
      </c>
      <c r="H5" s="12">
        <f t="shared" si="0"/>
        <v>4.814203934059313</v>
      </c>
      <c r="I5" s="37"/>
      <c r="J5" s="38"/>
      <c r="K5" s="38"/>
      <c r="L5" s="38"/>
      <c r="M5" s="39"/>
    </row>
    <row r="6" spans="2:8" ht="12.75">
      <c r="B6" s="2">
        <v>4</v>
      </c>
      <c r="C6" s="3" t="s">
        <v>590</v>
      </c>
      <c r="D6" s="2">
        <f>IF(SUMPRODUCT(--(TRIM(C$3:C6)=TRIM(C6)))&gt;1,"",SUMPRODUCT(--(TRIM(C$3:C$653)=TRIM(C6))))</f>
      </c>
      <c r="E6" s="4">
        <v>0.2723263888888889</v>
      </c>
      <c r="F6" s="2">
        <v>1</v>
      </c>
      <c r="G6" s="6">
        <v>2004</v>
      </c>
      <c r="H6" s="12">
        <f t="shared" si="0"/>
        <v>4.753640188703302</v>
      </c>
    </row>
    <row r="7" spans="2:8" ht="12.75">
      <c r="B7" s="2">
        <v>5</v>
      </c>
      <c r="C7" s="3" t="s">
        <v>900</v>
      </c>
      <c r="D7" s="2">
        <f>IF(SUMPRODUCT(--(TRIM(C$3:C7)=TRIM(C7)))&gt;1,"",SUMPRODUCT(--(TRIM(C$3:C$653)=TRIM(C7))))</f>
        <v>1</v>
      </c>
      <c r="E7" s="4">
        <v>0.28716435185185185</v>
      </c>
      <c r="F7" s="2">
        <v>2</v>
      </c>
      <c r="G7" s="2">
        <v>2003</v>
      </c>
      <c r="H7" s="12">
        <f t="shared" si="0"/>
        <v>4.508016605537866</v>
      </c>
    </row>
    <row r="8" spans="2:8" ht="12.75">
      <c r="B8" s="2">
        <v>6</v>
      </c>
      <c r="C8" s="3" t="s">
        <v>603</v>
      </c>
      <c r="D8" s="2">
        <f>IF(SUMPRODUCT(--(TRIM(C$3:C8)=TRIM(C8)))&gt;1,"",SUMPRODUCT(--(TRIM(C$3:C$653)=TRIM(C8))))</f>
        <v>1</v>
      </c>
      <c r="E8" s="4">
        <v>0.2913310185185185</v>
      </c>
      <c r="F8" s="2">
        <v>2</v>
      </c>
      <c r="G8" s="2">
        <v>2005</v>
      </c>
      <c r="H8" s="12">
        <f t="shared" si="0"/>
        <v>4.443542171546621</v>
      </c>
    </row>
    <row r="9" spans="2:8" ht="12.75">
      <c r="B9" s="2">
        <v>7</v>
      </c>
      <c r="C9" s="3" t="s">
        <v>901</v>
      </c>
      <c r="D9" s="2">
        <f>IF(SUMPRODUCT(--(TRIM(C$3:C9)=TRIM(C9)))&gt;1,"",SUMPRODUCT(--(TRIM(C$3:C$653)=TRIM(C9))))</f>
        <v>1</v>
      </c>
      <c r="E9" s="4">
        <v>0.29627314814814815</v>
      </c>
      <c r="F9" s="2">
        <v>2</v>
      </c>
      <c r="G9" s="2">
        <v>2002</v>
      </c>
      <c r="H9" s="12">
        <f t="shared" si="0"/>
        <v>4.369419485897335</v>
      </c>
    </row>
    <row r="10" spans="2:8" ht="12.75">
      <c r="B10" s="2">
        <v>8</v>
      </c>
      <c r="C10" s="3" t="s">
        <v>902</v>
      </c>
      <c r="D10" s="2">
        <f>IF(SUMPRODUCT(--(TRIM(C$3:C10)=TRIM(C10)))&gt;1,"",SUMPRODUCT(--(TRIM(C$3:C$653)=TRIM(C10))))</f>
        <v>1</v>
      </c>
      <c r="E10" s="4">
        <v>0.2965393518518518</v>
      </c>
      <c r="F10" s="2">
        <v>3</v>
      </c>
      <c r="G10" s="2">
        <v>2005</v>
      </c>
      <c r="H10" s="12">
        <f t="shared" si="0"/>
        <v>4.365497053198548</v>
      </c>
    </row>
    <row r="11" spans="2:8" ht="12.75">
      <c r="B11" s="2">
        <v>9</v>
      </c>
      <c r="C11" s="3" t="s">
        <v>242</v>
      </c>
      <c r="D11" s="2">
        <f>IF(SUMPRODUCT(--(TRIM(C$3:C11)=TRIM(C11)))&gt;1,"",SUMPRODUCT(--(TRIM(C$3:C$653)=TRIM(C11))))</f>
        <v>1</v>
      </c>
      <c r="E11" s="4">
        <v>0.30324074074074076</v>
      </c>
      <c r="F11" s="2">
        <v>3</v>
      </c>
      <c r="G11" s="2">
        <v>2003</v>
      </c>
      <c r="H11" s="12">
        <f t="shared" si="0"/>
        <v>4.269022900763359</v>
      </c>
    </row>
    <row r="12" spans="2:8" ht="12.75">
      <c r="B12" s="2">
        <v>10</v>
      </c>
      <c r="C12" s="3" t="s">
        <v>903</v>
      </c>
      <c r="D12" s="2">
        <f>IF(SUMPRODUCT(--(TRIM(C$3:C12)=TRIM(C12)))&gt;1,"",SUMPRODUCT(--(TRIM(C$3:C$653)=TRIM(C12))))</f>
        <v>1</v>
      </c>
      <c r="E12" s="4">
        <v>0.3060185185185185</v>
      </c>
      <c r="F12" s="2">
        <v>3</v>
      </c>
      <c r="G12" s="2">
        <v>2002</v>
      </c>
      <c r="H12" s="12">
        <f t="shared" si="0"/>
        <v>4.2302723146747345</v>
      </c>
    </row>
    <row r="13" spans="2:8" ht="12.75">
      <c r="B13" s="2">
        <v>11</v>
      </c>
      <c r="C13" s="3" t="s">
        <v>201</v>
      </c>
      <c r="D13" s="2">
        <f>IF(SUMPRODUCT(--(TRIM(C$3:C13)=TRIM(C13)))&gt;1,"",SUMPRODUCT(--(TRIM(C$3:C$653)=TRIM(C13))))</f>
        <v>1</v>
      </c>
      <c r="E13" s="4">
        <v>0.3079861111111111</v>
      </c>
      <c r="F13" s="2">
        <v>2</v>
      </c>
      <c r="G13" s="6">
        <v>2004</v>
      </c>
      <c r="H13" s="12">
        <f t="shared" si="0"/>
        <v>4.203246899661781</v>
      </c>
    </row>
    <row r="14" spans="2:8" ht="12.75">
      <c r="B14" s="2">
        <v>12</v>
      </c>
      <c r="C14" s="3" t="s">
        <v>904</v>
      </c>
      <c r="D14" s="2">
        <f>IF(SUMPRODUCT(--(TRIM(C$3:C14)=TRIM(C14)))&gt;1,"",SUMPRODUCT(--(TRIM(C$3:C$653)=TRIM(C14))))</f>
        <v>1</v>
      </c>
      <c r="E14" s="4">
        <v>0.3093171296296296</v>
      </c>
      <c r="F14" s="2">
        <v>4</v>
      </c>
      <c r="G14" s="2">
        <v>2002</v>
      </c>
      <c r="H14" s="12">
        <f t="shared" si="0"/>
        <v>4.185159962581852</v>
      </c>
    </row>
    <row r="15" spans="2:8" ht="12.75">
      <c r="B15" s="2">
        <v>13</v>
      </c>
      <c r="C15" s="3" t="s">
        <v>204</v>
      </c>
      <c r="D15" s="2">
        <f>IF(SUMPRODUCT(--(TRIM(C$3:C15)=TRIM(C15)))&gt;1,"",SUMPRODUCT(--(TRIM(C$3:C$653)=TRIM(C15))))</f>
        <v>2</v>
      </c>
      <c r="E15" s="4">
        <v>0.3158796296296296</v>
      </c>
      <c r="F15" s="2">
        <v>4</v>
      </c>
      <c r="G15" s="2">
        <v>2003</v>
      </c>
      <c r="H15" s="12">
        <f t="shared" si="0"/>
        <v>4.0982119302359665</v>
      </c>
    </row>
    <row r="16" spans="2:8" ht="12.75">
      <c r="B16" s="2">
        <v>14</v>
      </c>
      <c r="C16" s="3" t="s">
        <v>191</v>
      </c>
      <c r="D16" s="2">
        <f>IF(SUMPRODUCT(--(TRIM(C$3:C16)=TRIM(C16)))&gt;1,"",SUMPRODUCT(--(TRIM(C$3:C$653)=TRIM(C16))))</f>
        <v>1</v>
      </c>
      <c r="E16" s="4">
        <v>0.31591435185185185</v>
      </c>
      <c r="F16" s="2">
        <v>5</v>
      </c>
      <c r="G16" s="2">
        <v>2003</v>
      </c>
      <c r="H16" s="12">
        <f t="shared" si="0"/>
        <v>4.097761494779264</v>
      </c>
    </row>
    <row r="17" spans="2:8" ht="12.75">
      <c r="B17" s="2">
        <v>15</v>
      </c>
      <c r="C17" s="3" t="s">
        <v>905</v>
      </c>
      <c r="D17" s="2">
        <f>IF(SUMPRODUCT(--(TRIM(C$3:C17)=TRIM(C17)))&gt;1,"",SUMPRODUCT(--(TRIM(C$3:C$653)=TRIM(C17))))</f>
        <v>1</v>
      </c>
      <c r="E17" s="4">
        <v>0.31895833333333334</v>
      </c>
      <c r="F17" s="2">
        <v>3</v>
      </c>
      <c r="G17" s="6">
        <v>2004</v>
      </c>
      <c r="H17" s="12">
        <f t="shared" si="0"/>
        <v>4.058654474199869</v>
      </c>
    </row>
    <row r="18" spans="2:8" ht="12.75">
      <c r="B18" s="2">
        <v>16</v>
      </c>
      <c r="C18" s="3" t="s">
        <v>317</v>
      </c>
      <c r="D18" s="2">
        <f>IF(SUMPRODUCT(--(TRIM(C$3:C18)=TRIM(C18)))&gt;1,"",SUMPRODUCT(--(TRIM(C$3:C$653)=TRIM(C18))))</f>
        <v>1</v>
      </c>
      <c r="E18" s="4">
        <v>0.31895833333333334</v>
      </c>
      <c r="F18" s="2">
        <v>4</v>
      </c>
      <c r="G18" s="6">
        <v>2004</v>
      </c>
      <c r="H18" s="12">
        <f t="shared" si="0"/>
        <v>4.058654474199869</v>
      </c>
    </row>
    <row r="19" spans="2:8" ht="12.75">
      <c r="B19" s="2">
        <v>17</v>
      </c>
      <c r="C19" s="3" t="s">
        <v>83</v>
      </c>
      <c r="D19" s="2">
        <f>IF(SUMPRODUCT(--(TRIM(C$3:C19)=TRIM(C19)))&gt;1,"",SUMPRODUCT(--(TRIM(C$3:C$653)=TRIM(C19))))</f>
        <v>1</v>
      </c>
      <c r="E19" s="4">
        <v>0.319537037037037</v>
      </c>
      <c r="F19" s="2">
        <v>6</v>
      </c>
      <c r="G19" s="2">
        <v>2003</v>
      </c>
      <c r="H19" s="12">
        <f t="shared" si="0"/>
        <v>4.051303969863808</v>
      </c>
    </row>
    <row r="20" spans="2:8" ht="12.75">
      <c r="B20" s="2">
        <v>18</v>
      </c>
      <c r="C20" s="3" t="s">
        <v>204</v>
      </c>
      <c r="D20" s="2">
        <f>IF(SUMPRODUCT(--(TRIM(C$3:C20)=TRIM(C20)))&gt;1,"",SUMPRODUCT(--(TRIM(C$3:C$653)=TRIM(C20))))</f>
      </c>
      <c r="E20" s="4">
        <v>0.3203587962962963</v>
      </c>
      <c r="F20" s="2">
        <v>5</v>
      </c>
      <c r="G20" s="2">
        <v>2002</v>
      </c>
      <c r="H20" s="12">
        <f t="shared" si="0"/>
        <v>4.0409118826547195</v>
      </c>
    </row>
    <row r="21" spans="2:8" ht="12.75">
      <c r="B21" s="2">
        <v>19</v>
      </c>
      <c r="C21" s="3" t="s">
        <v>906</v>
      </c>
      <c r="D21" s="2">
        <f>IF(SUMPRODUCT(--(TRIM(C$3:C21)=TRIM(C21)))&gt;1,"",SUMPRODUCT(--(TRIM(C$3:C$653)=TRIM(C21))))</f>
        <v>1</v>
      </c>
      <c r="E21" s="4">
        <v>0.32131944444444444</v>
      </c>
      <c r="F21" s="2">
        <v>7</v>
      </c>
      <c r="G21" s="2">
        <v>2003</v>
      </c>
      <c r="H21" s="12">
        <f t="shared" si="0"/>
        <v>4.0288307758807</v>
      </c>
    </row>
    <row r="22" spans="2:8" ht="12.75">
      <c r="B22" s="2">
        <v>20</v>
      </c>
      <c r="C22" s="3" t="s">
        <v>907</v>
      </c>
      <c r="D22" s="2">
        <f>IF(SUMPRODUCT(--(TRIM(C$3:C22)=TRIM(C22)))&gt;1,"",SUMPRODUCT(--(TRIM(C$3:C$653)=TRIM(C22))))</f>
        <v>1</v>
      </c>
      <c r="E22" s="4">
        <v>0.32131944444444444</v>
      </c>
      <c r="F22" s="2">
        <v>8</v>
      </c>
      <c r="G22" s="2">
        <v>2003</v>
      </c>
      <c r="H22" s="12">
        <f t="shared" si="0"/>
        <v>4.0288307758807</v>
      </c>
    </row>
    <row r="23" spans="2:8" ht="12.75">
      <c r="B23" s="2">
        <v>21</v>
      </c>
      <c r="C23" s="3" t="s">
        <v>259</v>
      </c>
      <c r="D23" s="2">
        <f>IF(SUMPRODUCT(--(TRIM(C$3:C23)=TRIM(C23)))&gt;1,"",SUMPRODUCT(--(TRIM(C$3:C$653)=TRIM(C23))))</f>
        <v>1</v>
      </c>
      <c r="E23" s="4">
        <v>0.32131944444444444</v>
      </c>
      <c r="F23" s="2">
        <v>9</v>
      </c>
      <c r="G23" s="2">
        <v>2003</v>
      </c>
      <c r="H23" s="12">
        <f t="shared" si="0"/>
        <v>4.0288307758807</v>
      </c>
    </row>
    <row r="24" spans="2:8" ht="12.75">
      <c r="B24" s="2">
        <v>22</v>
      </c>
      <c r="C24" s="3" t="s">
        <v>319</v>
      </c>
      <c r="D24" s="2">
        <f>IF(SUMPRODUCT(--(TRIM(C$3:C24)=TRIM(C24)))&gt;1,"",SUMPRODUCT(--(TRIM(C$3:C$653)=TRIM(C24))))</f>
        <v>1</v>
      </c>
      <c r="E24" s="4">
        <v>0.3215277777777778</v>
      </c>
      <c r="F24" s="2">
        <v>10</v>
      </c>
      <c r="G24" s="2">
        <v>2003</v>
      </c>
      <c r="H24" s="12">
        <f t="shared" si="0"/>
        <v>4.026220302375809</v>
      </c>
    </row>
    <row r="25" spans="2:8" ht="12.75">
      <c r="B25" s="2">
        <v>23</v>
      </c>
      <c r="C25" s="3" t="s">
        <v>707</v>
      </c>
      <c r="D25" s="2">
        <f>IF(SUMPRODUCT(--(TRIM(C$3:C25)=TRIM(C25)))&gt;1,"",SUMPRODUCT(--(TRIM(C$3:C$653)=TRIM(C25))))</f>
        <v>1</v>
      </c>
      <c r="E25" s="4">
        <v>0.3267361111111111</v>
      </c>
      <c r="F25" s="2">
        <v>5</v>
      </c>
      <c r="G25" s="6">
        <v>2004</v>
      </c>
      <c r="H25" s="12">
        <f t="shared" si="0"/>
        <v>3.962040382571732</v>
      </c>
    </row>
    <row r="26" spans="2:8" ht="12.75">
      <c r="B26" s="2">
        <v>24</v>
      </c>
      <c r="C26" s="3" t="s">
        <v>908</v>
      </c>
      <c r="D26" s="2">
        <f>IF(SUMPRODUCT(--(TRIM(C$3:C26)=TRIM(C26)))&gt;1,"",SUMPRODUCT(--(TRIM(C$3:C$653)=TRIM(C26))))</f>
        <v>1</v>
      </c>
      <c r="E26" s="4">
        <v>0.3272337962962963</v>
      </c>
      <c r="F26" s="2">
        <v>11</v>
      </c>
      <c r="G26" s="2">
        <v>2003</v>
      </c>
      <c r="H26" s="12">
        <f t="shared" si="0"/>
        <v>3.956014572206699</v>
      </c>
    </row>
    <row r="27" spans="2:8" ht="12.75">
      <c r="B27" s="2">
        <v>25</v>
      </c>
      <c r="C27" s="3" t="s">
        <v>788</v>
      </c>
      <c r="D27" s="2">
        <f>IF(SUMPRODUCT(--(TRIM(C$3:C27)=TRIM(C27)))&gt;1,"",SUMPRODUCT(--(TRIM(C$3:C$653)=TRIM(C27))))</f>
        <v>1</v>
      </c>
      <c r="E27" s="4">
        <v>0.33118055555555553</v>
      </c>
      <c r="F27" s="2">
        <v>12</v>
      </c>
      <c r="G27" s="2">
        <v>2003</v>
      </c>
      <c r="H27" s="12">
        <f t="shared" si="0"/>
        <v>3.908869784021808</v>
      </c>
    </row>
    <row r="28" spans="2:8" ht="12.75">
      <c r="B28" s="2">
        <v>26</v>
      </c>
      <c r="C28" s="3" t="s">
        <v>377</v>
      </c>
      <c r="D28" s="2">
        <f>IF(SUMPRODUCT(--(TRIM(C$3:C28)=TRIM(C28)))&gt;1,"",SUMPRODUCT(--(TRIM(C$3:C$653)=TRIM(C28))))</f>
        <v>1</v>
      </c>
      <c r="E28" s="4">
        <v>0.3315972222222222</v>
      </c>
      <c r="F28" s="2">
        <v>6</v>
      </c>
      <c r="G28" s="6">
        <v>2004</v>
      </c>
      <c r="H28" s="12">
        <f t="shared" si="0"/>
        <v>3.903958115183246</v>
      </c>
    </row>
    <row r="29" spans="2:8" ht="12.75">
      <c r="B29" s="2">
        <v>27</v>
      </c>
      <c r="C29" s="3" t="s">
        <v>909</v>
      </c>
      <c r="D29" s="2">
        <f>IF(SUMPRODUCT(--(TRIM(C$3:C29)=TRIM(C29)))&gt;1,"",SUMPRODUCT(--(TRIM(C$3:C$653)=TRIM(C29))))</f>
        <v>1</v>
      </c>
      <c r="E29" s="4">
        <v>0.3319907407407408</v>
      </c>
      <c r="F29" s="2">
        <v>6</v>
      </c>
      <c r="G29" s="2">
        <v>2002</v>
      </c>
      <c r="H29" s="12">
        <f>31.069/E29/24</f>
        <v>3.8993306372890797</v>
      </c>
    </row>
    <row r="30" spans="2:8" ht="12.75">
      <c r="B30" s="2">
        <v>28</v>
      </c>
      <c r="C30" s="3" t="s">
        <v>910</v>
      </c>
      <c r="D30" s="2">
        <f>IF(SUMPRODUCT(--(TRIM(C$3:C30)=TRIM(C30)))&gt;1,"",SUMPRODUCT(--(TRIM(C$3:C$653)=TRIM(C30))))</f>
        <v>1</v>
      </c>
      <c r="E30" s="4">
        <v>0.33342592592592596</v>
      </c>
      <c r="F30" s="2">
        <v>7</v>
      </c>
      <c r="G30" s="6">
        <v>2004</v>
      </c>
      <c r="H30" s="12">
        <f t="shared" si="0"/>
        <v>3.8825465148569838</v>
      </c>
    </row>
    <row r="31" spans="2:8" ht="12.75">
      <c r="B31" s="2">
        <v>29</v>
      </c>
      <c r="C31" s="3" t="s">
        <v>911</v>
      </c>
      <c r="D31" s="2">
        <f>IF(SUMPRODUCT(--(TRIM(C$3:C31)=TRIM(C31)))&gt;1,"",SUMPRODUCT(--(TRIM(C$3:C$653)=TRIM(C31))))</f>
        <v>1</v>
      </c>
      <c r="E31" s="4">
        <v>0.33346064814814813</v>
      </c>
      <c r="F31" s="2">
        <v>13</v>
      </c>
      <c r="G31" s="2">
        <v>2003</v>
      </c>
      <c r="H31" s="12">
        <f t="shared" si="0"/>
        <v>3.8821422373399046</v>
      </c>
    </row>
    <row r="32" spans="2:8" ht="12.75">
      <c r="B32" s="2">
        <v>30</v>
      </c>
      <c r="C32" s="3" t="s">
        <v>365</v>
      </c>
      <c r="D32" s="2">
        <f>IF(SUMPRODUCT(--(TRIM(C$3:C32)=TRIM(C32)))&gt;1,"",SUMPRODUCT(--(TRIM(C$3:C$653)=TRIM(C32))))</f>
        <v>1</v>
      </c>
      <c r="E32" s="4">
        <v>0.33375</v>
      </c>
      <c r="F32" s="2">
        <v>8</v>
      </c>
      <c r="G32" s="6">
        <v>2004</v>
      </c>
      <c r="H32" s="12">
        <f t="shared" si="0"/>
        <v>3.8787765293383267</v>
      </c>
    </row>
    <row r="33" spans="2:8" ht="12.75">
      <c r="B33" s="2">
        <v>31</v>
      </c>
      <c r="C33" s="3" t="s">
        <v>912</v>
      </c>
      <c r="D33" s="2">
        <f>IF(SUMPRODUCT(--(TRIM(C$3:C33)=TRIM(C33)))&gt;1,"",SUMPRODUCT(--(TRIM(C$3:C$653)=TRIM(C33))))</f>
        <v>1</v>
      </c>
      <c r="E33" s="4">
        <v>0.33481481481481484</v>
      </c>
      <c r="F33" s="2">
        <v>14</v>
      </c>
      <c r="G33" s="2">
        <v>2003</v>
      </c>
      <c r="H33" s="12">
        <f t="shared" si="0"/>
        <v>3.8664408185840706</v>
      </c>
    </row>
    <row r="34" spans="2:8" ht="12.75">
      <c r="B34" s="2">
        <v>32</v>
      </c>
      <c r="C34" s="3" t="s">
        <v>318</v>
      </c>
      <c r="D34" s="2">
        <f>IF(SUMPRODUCT(--(TRIM(C$3:C34)=TRIM(C34)))&gt;1,"",SUMPRODUCT(--(TRIM(C$3:C$653)=TRIM(C34))))</f>
        <v>1</v>
      </c>
      <c r="E34" s="4">
        <v>0.3349768518518519</v>
      </c>
      <c r="F34" s="2">
        <v>9</v>
      </c>
      <c r="G34" s="6">
        <v>2004</v>
      </c>
      <c r="H34" s="12">
        <f t="shared" si="0"/>
        <v>3.8645705203510463</v>
      </c>
    </row>
    <row r="35" spans="2:8" ht="12.75">
      <c r="B35" s="2">
        <v>33</v>
      </c>
      <c r="C35" s="3" t="s">
        <v>913</v>
      </c>
      <c r="D35" s="2">
        <f>IF(SUMPRODUCT(--(TRIM(C$3:C35)=TRIM(C35)))&gt;1,"",SUMPRODUCT(--(TRIM(C$3:C$653)=TRIM(C35))))</f>
        <v>1</v>
      </c>
      <c r="E35" s="4">
        <v>0.33511574074074074</v>
      </c>
      <c r="F35" s="2">
        <v>4</v>
      </c>
      <c r="G35" s="2">
        <v>2005</v>
      </c>
      <c r="H35" s="12">
        <f t="shared" si="0"/>
        <v>3.8629688471368375</v>
      </c>
    </row>
    <row r="36" spans="2:8" ht="12.75">
      <c r="B36" s="2">
        <v>34</v>
      </c>
      <c r="C36" s="3" t="s">
        <v>914</v>
      </c>
      <c r="D36" s="2">
        <f>IF(SUMPRODUCT(--(TRIM(C$3:C36)=TRIM(C36)))&gt;1,"",SUMPRODUCT(--(TRIM(C$3:C$653)=TRIM(C36))))</f>
        <v>1</v>
      </c>
      <c r="E36" s="4">
        <v>0.3355902777777778</v>
      </c>
      <c r="F36" s="2">
        <v>10</v>
      </c>
      <c r="G36" s="6">
        <v>2004</v>
      </c>
      <c r="H36" s="12">
        <f t="shared" si="0"/>
        <v>3.8575064666321777</v>
      </c>
    </row>
    <row r="37" spans="2:8" ht="12.75">
      <c r="B37" s="2">
        <v>35</v>
      </c>
      <c r="C37" s="3" t="s">
        <v>915</v>
      </c>
      <c r="D37" s="2">
        <f>IF(SUMPRODUCT(--(TRIM(C$3:C37)=TRIM(C37)))&gt;1,"",SUMPRODUCT(--(TRIM(C$3:C$653)=TRIM(C37))))</f>
        <v>1</v>
      </c>
      <c r="E37" s="4">
        <v>0.3355902777777778</v>
      </c>
      <c r="F37" s="2">
        <v>11</v>
      </c>
      <c r="G37" s="6">
        <v>2004</v>
      </c>
      <c r="H37" s="12">
        <f t="shared" si="0"/>
        <v>3.8575064666321777</v>
      </c>
    </row>
    <row r="38" spans="2:8" ht="12.75">
      <c r="B38" s="2">
        <v>36</v>
      </c>
      <c r="C38" s="3" t="s">
        <v>386</v>
      </c>
      <c r="D38" s="2">
        <f>IF(SUMPRODUCT(--(TRIM(C$3:C38)=TRIM(C38)))&gt;1,"",SUMPRODUCT(--(TRIM(C$3:C$653)=TRIM(C38))))</f>
        <v>1</v>
      </c>
      <c r="E38" s="4">
        <v>0.3365740740740741</v>
      </c>
      <c r="F38" s="2">
        <v>15</v>
      </c>
      <c r="G38" s="2">
        <v>2003</v>
      </c>
      <c r="H38" s="12">
        <f t="shared" si="0"/>
        <v>3.8462310866574962</v>
      </c>
    </row>
    <row r="39" spans="2:8" ht="12.75">
      <c r="B39" s="2">
        <v>37</v>
      </c>
      <c r="C39" s="3" t="s">
        <v>916</v>
      </c>
      <c r="D39" s="2">
        <f>IF(SUMPRODUCT(--(TRIM(C$3:C39)=TRIM(C39)))&gt;1,"",SUMPRODUCT(--(TRIM(C$3:C$653)=TRIM(C39))))</f>
        <v>2</v>
      </c>
      <c r="E39" s="4">
        <v>0.33753472222222225</v>
      </c>
      <c r="F39" s="2">
        <v>16</v>
      </c>
      <c r="G39" s="2">
        <v>2003</v>
      </c>
      <c r="H39" s="12">
        <f t="shared" si="0"/>
        <v>3.8352844357576377</v>
      </c>
    </row>
    <row r="40" spans="2:8" ht="12.75">
      <c r="B40" s="2">
        <v>38</v>
      </c>
      <c r="C40" s="3" t="s">
        <v>917</v>
      </c>
      <c r="D40" s="2">
        <f>IF(SUMPRODUCT(--(TRIM(C$3:C40)=TRIM(C40)))&gt;1,"",SUMPRODUCT(--(TRIM(C$3:C$653)=TRIM(C40))))</f>
        <v>1</v>
      </c>
      <c r="E40" s="4">
        <v>0.33753472222222225</v>
      </c>
      <c r="F40" s="2">
        <v>17</v>
      </c>
      <c r="G40" s="2">
        <v>2003</v>
      </c>
      <c r="H40" s="12">
        <f t="shared" si="0"/>
        <v>3.8352844357576377</v>
      </c>
    </row>
    <row r="41" spans="2:8" ht="12.75">
      <c r="B41" s="2">
        <v>39</v>
      </c>
      <c r="C41" s="3" t="s">
        <v>918</v>
      </c>
      <c r="D41" s="2">
        <f>IF(SUMPRODUCT(--(TRIM(C$3:C41)=TRIM(C41)))&gt;1,"",SUMPRODUCT(--(TRIM(C$3:C$653)=TRIM(C41))))</f>
        <v>1</v>
      </c>
      <c r="E41" s="4">
        <v>0.33888888888888885</v>
      </c>
      <c r="F41" s="2">
        <v>18</v>
      </c>
      <c r="G41" s="2">
        <v>2003</v>
      </c>
      <c r="H41" s="12">
        <f t="shared" si="0"/>
        <v>3.8199590163934434</v>
      </c>
    </row>
    <row r="42" spans="2:8" ht="12.75">
      <c r="B42" s="2">
        <v>40</v>
      </c>
      <c r="C42" s="3" t="s">
        <v>919</v>
      </c>
      <c r="D42" s="2">
        <f>IF(SUMPRODUCT(--(TRIM(C$3:C42)=TRIM(C42)))&gt;1,"",SUMPRODUCT(--(TRIM(C$3:C$653)=TRIM(C42))))</f>
        <v>1</v>
      </c>
      <c r="E42" s="4">
        <v>0.33888888888888885</v>
      </c>
      <c r="F42" s="2">
        <v>19</v>
      </c>
      <c r="G42" s="2">
        <v>2003</v>
      </c>
      <c r="H42" s="12">
        <f t="shared" si="0"/>
        <v>3.8199590163934434</v>
      </c>
    </row>
    <row r="43" spans="2:8" ht="12.75">
      <c r="B43" s="2">
        <v>41</v>
      </c>
      <c r="C43" s="3" t="s">
        <v>436</v>
      </c>
      <c r="D43" s="2">
        <f>IF(SUMPRODUCT(--(TRIM(C$3:C43)=TRIM(C43)))&gt;1,"",SUMPRODUCT(--(TRIM(C$3:C$653)=TRIM(C43))))</f>
        <v>1</v>
      </c>
      <c r="E43" s="4">
        <v>0.33914351851851854</v>
      </c>
      <c r="F43" s="2">
        <v>12</v>
      </c>
      <c r="G43" s="6">
        <v>2004</v>
      </c>
      <c r="H43" s="12">
        <f t="shared" si="0"/>
        <v>3.8170909835506106</v>
      </c>
    </row>
    <row r="44" spans="2:8" ht="12.75">
      <c r="B44" s="2">
        <v>42</v>
      </c>
      <c r="C44" s="3" t="s">
        <v>920</v>
      </c>
      <c r="D44" s="2">
        <f>IF(SUMPRODUCT(--(TRIM(C$3:C44)=TRIM(C44)))&gt;1,"",SUMPRODUCT(--(TRIM(C$3:C$653)=TRIM(C44))))</f>
        <v>1</v>
      </c>
      <c r="E44" s="4">
        <v>0.3392361111111111</v>
      </c>
      <c r="F44" s="2">
        <v>5</v>
      </c>
      <c r="G44" s="2">
        <v>2005</v>
      </c>
      <c r="H44" s="12">
        <f t="shared" si="0"/>
        <v>3.8160491299897643</v>
      </c>
    </row>
    <row r="45" spans="2:8" ht="12.75">
      <c r="B45" s="2">
        <v>43</v>
      </c>
      <c r="C45" s="3" t="s">
        <v>468</v>
      </c>
      <c r="D45" s="2">
        <f>IF(SUMPRODUCT(--(TRIM(C$3:C45)=TRIM(C45)))&gt;1,"",SUMPRODUCT(--(TRIM(C$3:C$653)=TRIM(C45))))</f>
        <v>1</v>
      </c>
      <c r="E45" s="4">
        <v>0.33974537037037034</v>
      </c>
      <c r="F45" s="2">
        <v>20</v>
      </c>
      <c r="G45" s="2">
        <v>2003</v>
      </c>
      <c r="H45" s="12">
        <f t="shared" si="0"/>
        <v>3.8103290863255435</v>
      </c>
    </row>
    <row r="46" spans="2:8" ht="12.75">
      <c r="B46" s="2">
        <v>44</v>
      </c>
      <c r="C46" s="3" t="s">
        <v>921</v>
      </c>
      <c r="D46" s="2">
        <f>IF(SUMPRODUCT(--(TRIM(C$3:C46)=TRIM(C46)))&gt;1,"",SUMPRODUCT(--(TRIM(C$3:C$653)=TRIM(C46))))</f>
        <v>1</v>
      </c>
      <c r="E46" s="4">
        <v>0.3421875</v>
      </c>
      <c r="F46" s="2">
        <v>13</v>
      </c>
      <c r="G46" s="6">
        <v>2004</v>
      </c>
      <c r="H46" s="12">
        <f t="shared" si="0"/>
        <v>3.783135464231355</v>
      </c>
    </row>
    <row r="47" spans="2:8" ht="12.75">
      <c r="B47" s="2">
        <v>45</v>
      </c>
      <c r="C47" s="3" t="s">
        <v>424</v>
      </c>
      <c r="D47" s="2">
        <f>IF(SUMPRODUCT(--(TRIM(C$3:C47)=TRIM(C47)))&gt;1,"",SUMPRODUCT(--(TRIM(C$3:C$653)=TRIM(C47))))</f>
        <v>1</v>
      </c>
      <c r="E47" s="4">
        <v>0.3430555555555555</v>
      </c>
      <c r="F47" s="2">
        <v>6</v>
      </c>
      <c r="G47" s="2">
        <v>2005</v>
      </c>
      <c r="H47" s="12">
        <f t="shared" si="0"/>
        <v>3.7735627530364373</v>
      </c>
    </row>
    <row r="48" spans="2:8" ht="12.75">
      <c r="B48" s="2">
        <v>46</v>
      </c>
      <c r="C48" s="3" t="s">
        <v>922</v>
      </c>
      <c r="D48" s="2">
        <f>IF(SUMPRODUCT(--(TRIM(C$3:C48)=TRIM(C48)))&gt;1,"",SUMPRODUCT(--(TRIM(C$3:C$653)=TRIM(C48))))</f>
        <v>1</v>
      </c>
      <c r="E48" s="4">
        <v>0.34835648148148146</v>
      </c>
      <c r="F48" s="2">
        <v>7</v>
      </c>
      <c r="G48" s="2">
        <v>2005</v>
      </c>
      <c r="H48" s="12">
        <f t="shared" si="0"/>
        <v>3.7161406073493257</v>
      </c>
    </row>
    <row r="49" spans="2:8" ht="12.75">
      <c r="B49" s="2">
        <v>47</v>
      </c>
      <c r="C49" s="3" t="s">
        <v>923</v>
      </c>
      <c r="D49" s="2">
        <f>IF(SUMPRODUCT(--(TRIM(C$3:C49)=TRIM(C49)))&gt;1,"",SUMPRODUCT(--(TRIM(C$3:C$653)=TRIM(C49))))</f>
        <v>1</v>
      </c>
      <c r="E49" s="4">
        <v>0.3484027777777778</v>
      </c>
      <c r="F49" s="2">
        <v>8</v>
      </c>
      <c r="G49" s="2">
        <v>2005</v>
      </c>
      <c r="H49" s="12">
        <f t="shared" si="0"/>
        <v>3.715646800877018</v>
      </c>
    </row>
    <row r="50" spans="2:8" ht="12.75">
      <c r="B50" s="2">
        <v>48</v>
      </c>
      <c r="C50" s="3" t="s">
        <v>924</v>
      </c>
      <c r="D50" s="2">
        <f>IF(SUMPRODUCT(--(TRIM(C$3:C50)=TRIM(C50)))&gt;1,"",SUMPRODUCT(--(TRIM(C$3:C$653)=TRIM(C50))))</f>
        <v>1</v>
      </c>
      <c r="E50" s="4">
        <v>0.34847222222222224</v>
      </c>
      <c r="F50" s="2">
        <v>7</v>
      </c>
      <c r="G50" s="2">
        <v>2002</v>
      </c>
      <c r="H50" s="12">
        <f t="shared" si="0"/>
        <v>3.7149063371861293</v>
      </c>
    </row>
    <row r="51" spans="2:8" ht="12.75">
      <c r="B51" s="2">
        <v>49</v>
      </c>
      <c r="C51" s="3" t="s">
        <v>916</v>
      </c>
      <c r="D51" s="2">
        <f>IF(SUMPRODUCT(--(TRIM(C$3:C51)=TRIM(C51)))&gt;1,"",SUMPRODUCT(--(TRIM(C$3:C$653)=TRIM(C51))))</f>
      </c>
      <c r="E51" s="4">
        <v>0.3491550925925926</v>
      </c>
      <c r="F51" s="2">
        <v>9</v>
      </c>
      <c r="G51" s="2">
        <v>2005</v>
      </c>
      <c r="H51" s="12">
        <f t="shared" si="0"/>
        <v>3.7076407995491762</v>
      </c>
    </row>
    <row r="52" spans="2:8" ht="12.75">
      <c r="B52" s="2">
        <v>50</v>
      </c>
      <c r="C52" s="3" t="s">
        <v>459</v>
      </c>
      <c r="D52" s="2">
        <f>IF(SUMPRODUCT(--(TRIM(C$3:C52)=TRIM(C52)))&gt;1,"",SUMPRODUCT(--(TRIM(C$3:C$653)=TRIM(C52))))</f>
        <v>1</v>
      </c>
      <c r="E52" s="4">
        <v>0.3491550925925926</v>
      </c>
      <c r="F52" s="2">
        <v>10</v>
      </c>
      <c r="G52" s="2">
        <v>2005</v>
      </c>
      <c r="H52" s="12">
        <f t="shared" si="0"/>
        <v>3.7076407995491762</v>
      </c>
    </row>
    <row r="53" spans="2:8" ht="12.75">
      <c r="B53" s="2">
        <v>51</v>
      </c>
      <c r="C53" s="3" t="s">
        <v>925</v>
      </c>
      <c r="D53" s="2">
        <f>IF(SUMPRODUCT(--(TRIM(C$3:C53)=TRIM(C53)))&gt;1,"",SUMPRODUCT(--(TRIM(C$3:C$653)=TRIM(C53))))</f>
        <v>1</v>
      </c>
      <c r="E53" s="4">
        <v>0.3503819444444445</v>
      </c>
      <c r="F53" s="2">
        <v>21</v>
      </c>
      <c r="G53" s="2">
        <v>2003</v>
      </c>
      <c r="H53" s="12">
        <f>31.069/E53/24</f>
        <v>3.694658606679219</v>
      </c>
    </row>
    <row r="54" spans="2:8" ht="12.75">
      <c r="B54" s="2">
        <v>52</v>
      </c>
      <c r="C54" s="3" t="s">
        <v>840</v>
      </c>
      <c r="D54" s="2">
        <f>IF(SUMPRODUCT(--(TRIM(C$3:C54)=TRIM(C54)))&gt;1,"",SUMPRODUCT(--(TRIM(C$3:C$653)=TRIM(C54))))</f>
        <v>1</v>
      </c>
      <c r="E54" s="4">
        <v>0.35306712962962966</v>
      </c>
      <c r="F54" s="2">
        <v>8</v>
      </c>
      <c r="G54" s="2">
        <v>2002</v>
      </c>
      <c r="H54" s="12">
        <f t="shared" si="0"/>
        <v>3.666559580396656</v>
      </c>
    </row>
    <row r="55" spans="2:8" ht="12.75">
      <c r="B55" s="2">
        <v>53</v>
      </c>
      <c r="C55" s="3" t="s">
        <v>841</v>
      </c>
      <c r="D55" s="2">
        <f>IF(SUMPRODUCT(--(TRIM(C$3:C55)=TRIM(C55)))&gt;1,"",SUMPRODUCT(--(TRIM(C$3:C$653)=TRIM(C55))))</f>
        <v>1</v>
      </c>
      <c r="E55" s="4">
        <v>0.35306712962962966</v>
      </c>
      <c r="F55" s="2">
        <v>9</v>
      </c>
      <c r="G55" s="2">
        <v>2002</v>
      </c>
      <c r="H55" s="12">
        <f t="shared" si="0"/>
        <v>3.666559580396656</v>
      </c>
    </row>
  </sheetData>
  <autoFilter ref="B2:H2"/>
  <mergeCells count="2">
    <mergeCell ref="I4:M5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M22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" customWidth="1"/>
    <col min="2" max="2" width="7.140625" style="3" customWidth="1"/>
    <col min="3" max="3" width="21.7109375" style="3" customWidth="1"/>
    <col min="4" max="4" width="7.140625" style="2" customWidth="1"/>
    <col min="5" max="7" width="9.28125" style="2" customWidth="1"/>
    <col min="8" max="8" width="9.140625" style="13" customWidth="1"/>
    <col min="9" max="12" width="9.140625" style="3" customWidth="1"/>
    <col min="13" max="13" width="17.421875" style="3" customWidth="1"/>
    <col min="14" max="16384" width="9.140625" style="3" customWidth="1"/>
  </cols>
  <sheetData>
    <row r="1" spans="3:12" ht="48" customHeight="1">
      <c r="C1" s="25" t="str">
        <f>'No. of finishes'!B1</f>
        <v>New course 2002 - 2008</v>
      </c>
      <c r="D1" s="24"/>
      <c r="E1" s="24"/>
      <c r="F1" s="24"/>
      <c r="G1" s="24"/>
      <c r="H1" s="32"/>
      <c r="I1" s="25"/>
      <c r="J1" s="25"/>
      <c r="K1" s="25"/>
      <c r="L1" s="25"/>
    </row>
    <row r="2" spans="2:12" ht="37.5" customHeight="1">
      <c r="B2" s="16" t="s">
        <v>926</v>
      </c>
      <c r="C2" s="16" t="s">
        <v>486</v>
      </c>
      <c r="D2" s="17" t="s">
        <v>1076</v>
      </c>
      <c r="E2" s="16" t="s">
        <v>488</v>
      </c>
      <c r="F2" s="17" t="s">
        <v>492</v>
      </c>
      <c r="G2" s="16" t="s">
        <v>489</v>
      </c>
      <c r="H2" s="23" t="s">
        <v>1088</v>
      </c>
      <c r="I2" s="40" t="s">
        <v>1099</v>
      </c>
      <c r="J2" s="40"/>
      <c r="K2" s="40"/>
      <c r="L2" s="40"/>
    </row>
    <row r="3" spans="2:8" ht="13.5" thickBot="1">
      <c r="B3" s="2">
        <v>1</v>
      </c>
      <c r="C3" s="3" t="s">
        <v>490</v>
      </c>
      <c r="D3" s="2">
        <f>IF(SUMPRODUCT(--(TRIM(C$3:C3)=TRIM(C3)))&gt;1,"",SUMPRODUCT(--(TRIM(C$3:C$522)=TRIM(C3))))</f>
        <v>1</v>
      </c>
      <c r="E3" s="31">
        <v>0.21319444444444444</v>
      </c>
      <c r="F3" s="2">
        <v>1</v>
      </c>
      <c r="G3" s="2">
        <v>2006</v>
      </c>
      <c r="H3" s="12">
        <f>29.5/E3/24</f>
        <v>5.765472312703583</v>
      </c>
    </row>
    <row r="4" spans="2:13" ht="12.75">
      <c r="B4" s="2">
        <v>2</v>
      </c>
      <c r="C4" s="3" t="s">
        <v>957</v>
      </c>
      <c r="D4" s="2">
        <f>IF(SUMPRODUCT(--(TRIM(C$3:C4)=TRIM(C4)))&gt;1,"",SUMPRODUCT(--(TRIM(C$3:C$522)=TRIM(C4))))</f>
        <v>1</v>
      </c>
      <c r="E4" s="31">
        <v>0.22152777777777777</v>
      </c>
      <c r="F4" s="2">
        <v>2</v>
      </c>
      <c r="G4" s="2">
        <v>2006</v>
      </c>
      <c r="H4" s="12">
        <f aca="true" t="shared" si="0" ref="H4:H67">29.5/E4/24</f>
        <v>5.54858934169279</v>
      </c>
      <c r="I4" s="34" t="s">
        <v>1084</v>
      </c>
      <c r="J4" s="35"/>
      <c r="K4" s="35"/>
      <c r="L4" s="35"/>
      <c r="M4" s="36"/>
    </row>
    <row r="5" spans="2:13" ht="13.5" thickBot="1">
      <c r="B5" s="2">
        <v>3</v>
      </c>
      <c r="C5" s="3" t="s">
        <v>4</v>
      </c>
      <c r="D5" s="2">
        <f>IF(SUMPRODUCT(--(TRIM(C$3:C5)=TRIM(C5)))&gt;1,"",SUMPRODUCT(--(TRIM(C$3:C$522)=TRIM(C5))))</f>
        <v>1</v>
      </c>
      <c r="E5" s="31">
        <v>0.22327546296296297</v>
      </c>
      <c r="F5" s="2">
        <v>3</v>
      </c>
      <c r="G5" s="2">
        <v>2006</v>
      </c>
      <c r="H5" s="12">
        <f t="shared" si="0"/>
        <v>5.505157845627495</v>
      </c>
      <c r="I5" s="37"/>
      <c r="J5" s="38"/>
      <c r="K5" s="38"/>
      <c r="L5" s="38"/>
      <c r="M5" s="39"/>
    </row>
    <row r="6" spans="2:8" ht="12.75">
      <c r="B6" s="2">
        <v>4</v>
      </c>
      <c r="C6" s="3" t="s">
        <v>279</v>
      </c>
      <c r="D6" s="2">
        <f>IF(SUMPRODUCT(--(TRIM(C$3:C6)=TRIM(C6)))&gt;1,"",SUMPRODUCT(--(TRIM(C$3:C$522)=TRIM(C6))))</f>
        <v>1</v>
      </c>
      <c r="E6" s="31">
        <v>0.22422453703703704</v>
      </c>
      <c r="F6" s="2">
        <v>4</v>
      </c>
      <c r="G6" s="2">
        <v>2006</v>
      </c>
      <c r="H6" s="12">
        <f t="shared" si="0"/>
        <v>5.481856191606876</v>
      </c>
    </row>
    <row r="7" spans="2:8" ht="12.75">
      <c r="B7" s="2">
        <v>5</v>
      </c>
      <c r="C7" s="3" t="s">
        <v>958</v>
      </c>
      <c r="D7" s="2">
        <f>IF(SUMPRODUCT(--(TRIM(C$3:C7)=TRIM(C7)))&gt;1,"",SUMPRODUCT(--(TRIM(C$3:C$522)=TRIM(C7))))</f>
        <v>1</v>
      </c>
      <c r="E7" s="31">
        <v>0.22482638888888887</v>
      </c>
      <c r="F7" s="2">
        <v>5</v>
      </c>
      <c r="G7" s="2">
        <v>2006</v>
      </c>
      <c r="H7" s="12">
        <f t="shared" si="0"/>
        <v>5.467181467181468</v>
      </c>
    </row>
    <row r="8" spans="2:8" ht="12.75">
      <c r="B8" s="2">
        <v>6</v>
      </c>
      <c r="C8" s="3" t="s">
        <v>959</v>
      </c>
      <c r="D8" s="2">
        <f>IF(SUMPRODUCT(--(TRIM(C$3:C8)=TRIM(C8)))&gt;1,"",SUMPRODUCT(--(TRIM(C$3:C$522)=TRIM(C8))))</f>
        <v>1</v>
      </c>
      <c r="E8" s="31">
        <v>0.22525462962962964</v>
      </c>
      <c r="F8" s="2">
        <v>6</v>
      </c>
      <c r="G8" s="2">
        <v>2006</v>
      </c>
      <c r="H8" s="12">
        <f t="shared" si="0"/>
        <v>5.456787586065153</v>
      </c>
    </row>
    <row r="9" spans="2:8" ht="12.75">
      <c r="B9" s="2">
        <v>7</v>
      </c>
      <c r="C9" s="3" t="s">
        <v>7</v>
      </c>
      <c r="D9" s="2">
        <f>IF(SUMPRODUCT(--(TRIM(C$3:C9)=TRIM(C9)))&gt;1,"",SUMPRODUCT(--(TRIM(C$3:C$522)=TRIM(C9))))</f>
        <v>1</v>
      </c>
      <c r="E9" s="31">
        <v>0.22537037037037036</v>
      </c>
      <c r="F9" s="2">
        <v>7</v>
      </c>
      <c r="G9" s="2">
        <v>2006</v>
      </c>
      <c r="H9" s="12">
        <f t="shared" si="0"/>
        <v>5.453985209531635</v>
      </c>
    </row>
    <row r="10" spans="2:8" ht="12.75">
      <c r="B10" s="2">
        <v>8</v>
      </c>
      <c r="C10" s="3" t="s">
        <v>19</v>
      </c>
      <c r="D10" s="2">
        <f>IF(SUMPRODUCT(--(TRIM(C$3:C10)=TRIM(C10)))&gt;1,"",SUMPRODUCT(--(TRIM(C$3:C$522)=TRIM(C10))))</f>
        <v>1</v>
      </c>
      <c r="E10" s="31">
        <v>0.2307523148148148</v>
      </c>
      <c r="F10" s="2">
        <v>8</v>
      </c>
      <c r="G10" s="2">
        <v>2006</v>
      </c>
      <c r="H10" s="12">
        <f t="shared" si="0"/>
        <v>5.32677935496815</v>
      </c>
    </row>
    <row r="11" spans="2:8" ht="12.75">
      <c r="B11" s="2">
        <v>9</v>
      </c>
      <c r="C11" s="3" t="s">
        <v>11</v>
      </c>
      <c r="D11" s="2">
        <f>IF(SUMPRODUCT(--(TRIM(C$3:C11)=TRIM(C11)))&gt;1,"",SUMPRODUCT(--(TRIM(C$3:C$522)=TRIM(C11))))</f>
        <v>1</v>
      </c>
      <c r="E11" s="31">
        <v>0.2307523148148148</v>
      </c>
      <c r="F11" s="2">
        <v>9</v>
      </c>
      <c r="G11" s="2">
        <v>2006</v>
      </c>
      <c r="H11" s="12">
        <f t="shared" si="0"/>
        <v>5.32677935496815</v>
      </c>
    </row>
    <row r="12" spans="2:8" ht="12.75">
      <c r="B12" s="2">
        <v>10</v>
      </c>
      <c r="C12" s="3" t="s">
        <v>22</v>
      </c>
      <c r="D12" s="2">
        <f>IF(SUMPRODUCT(--(TRIM(C$3:C12)=TRIM(C12)))&gt;1,"",SUMPRODUCT(--(TRIM(C$3:C$522)=TRIM(C12))))</f>
        <v>1</v>
      </c>
      <c r="E12" s="31">
        <v>0.23667824074074073</v>
      </c>
      <c r="F12" s="2">
        <v>10</v>
      </c>
      <c r="G12" s="2">
        <v>2006</v>
      </c>
      <c r="H12" s="12">
        <f t="shared" si="0"/>
        <v>5.193407990610788</v>
      </c>
    </row>
    <row r="13" spans="2:8" ht="12.75">
      <c r="B13" s="2">
        <v>11</v>
      </c>
      <c r="C13" s="3" t="s">
        <v>8</v>
      </c>
      <c r="D13" s="2">
        <f>IF(SUMPRODUCT(--(TRIM(C$3:C13)=TRIM(C13)))&gt;1,"",SUMPRODUCT(--(TRIM(C$3:C$522)=TRIM(C13))))</f>
        <v>1</v>
      </c>
      <c r="E13" s="31">
        <v>0.23758101851851854</v>
      </c>
      <c r="F13" s="2">
        <v>11</v>
      </c>
      <c r="G13" s="2">
        <v>2006</v>
      </c>
      <c r="H13" s="12">
        <f t="shared" si="0"/>
        <v>5.173673698056218</v>
      </c>
    </row>
    <row r="14" spans="2:8" ht="12.75">
      <c r="B14" s="2">
        <v>12</v>
      </c>
      <c r="C14" s="3" t="s">
        <v>47</v>
      </c>
      <c r="D14" s="2">
        <f>IF(SUMPRODUCT(--(TRIM(C$3:C14)=TRIM(C14)))&gt;1,"",SUMPRODUCT(--(TRIM(C$3:C$522)=TRIM(C14))))</f>
        <v>1</v>
      </c>
      <c r="E14" s="31">
        <v>0.23966435185185186</v>
      </c>
      <c r="F14" s="2">
        <v>12</v>
      </c>
      <c r="G14" s="2">
        <v>2006</v>
      </c>
      <c r="H14" s="12">
        <f t="shared" si="0"/>
        <v>5.128700439464915</v>
      </c>
    </row>
    <row r="15" spans="2:8" ht="12.75">
      <c r="B15" s="2">
        <v>13</v>
      </c>
      <c r="C15" s="3" t="s">
        <v>960</v>
      </c>
      <c r="D15" s="2">
        <f>IF(SUMPRODUCT(--(TRIM(C$3:C15)=TRIM(C15)))&gt;1,"",SUMPRODUCT(--(TRIM(C$3:C$522)=TRIM(C15))))</f>
        <v>1</v>
      </c>
      <c r="E15" s="31">
        <v>0.23994212962962966</v>
      </c>
      <c r="F15" s="2">
        <v>13</v>
      </c>
      <c r="G15" s="2">
        <v>2006</v>
      </c>
      <c r="H15" s="12">
        <f t="shared" si="0"/>
        <v>5.1227630119145235</v>
      </c>
    </row>
    <row r="16" spans="2:8" ht="12.75">
      <c r="B16" s="2">
        <v>14</v>
      </c>
      <c r="C16" s="3" t="s">
        <v>581</v>
      </c>
      <c r="D16" s="2">
        <f>IF(SUMPRODUCT(--(TRIM(C$3:C16)=TRIM(C16)))&gt;1,"",SUMPRODUCT(--(TRIM(C$3:C$522)=TRIM(C16))))</f>
        <v>1</v>
      </c>
      <c r="E16" s="31">
        <v>0.24016203703703706</v>
      </c>
      <c r="F16" s="2">
        <v>14</v>
      </c>
      <c r="G16" s="2">
        <v>2006</v>
      </c>
      <c r="H16" s="12">
        <f t="shared" si="0"/>
        <v>5.118072289156626</v>
      </c>
    </row>
    <row r="17" spans="2:8" ht="12.75">
      <c r="B17" s="2">
        <v>15</v>
      </c>
      <c r="C17" s="3" t="s">
        <v>23</v>
      </c>
      <c r="D17" s="2">
        <f>IF(SUMPRODUCT(--(TRIM(C$3:C17)=TRIM(C17)))&gt;1,"",SUMPRODUCT(--(TRIM(C$3:C$522)=TRIM(C17))))</f>
        <v>1</v>
      </c>
      <c r="E17" s="31">
        <v>0.24055555555555555</v>
      </c>
      <c r="F17" s="2">
        <v>15</v>
      </c>
      <c r="G17" s="2">
        <v>2006</v>
      </c>
      <c r="H17" s="12">
        <f t="shared" si="0"/>
        <v>5.109699769053118</v>
      </c>
    </row>
    <row r="18" spans="2:8" ht="12.75">
      <c r="B18" s="2">
        <v>16</v>
      </c>
      <c r="C18" s="3" t="s">
        <v>961</v>
      </c>
      <c r="D18" s="2">
        <f>IF(SUMPRODUCT(--(TRIM(C$3:C18)=TRIM(C18)))&gt;1,"",SUMPRODUCT(--(TRIM(C$3:C$522)=TRIM(C18))))</f>
        <v>1</v>
      </c>
      <c r="E18" s="31">
        <v>0.2418402777777778</v>
      </c>
      <c r="F18" s="2">
        <v>16</v>
      </c>
      <c r="G18" s="2">
        <v>2006</v>
      </c>
      <c r="H18" s="12">
        <f t="shared" si="0"/>
        <v>5.082555635319454</v>
      </c>
    </row>
    <row r="19" spans="2:8" ht="12.75">
      <c r="B19" s="2">
        <v>17</v>
      </c>
      <c r="C19" s="3" t="s">
        <v>962</v>
      </c>
      <c r="D19" s="2">
        <f>IF(SUMPRODUCT(--(TRIM(C$3:C19)=TRIM(C19)))&gt;1,"",SUMPRODUCT(--(TRIM(C$3:C$522)=TRIM(C19))))</f>
        <v>1</v>
      </c>
      <c r="E19" s="31">
        <v>0.2423148148148148</v>
      </c>
      <c r="F19" s="2">
        <v>17</v>
      </c>
      <c r="G19" s="2">
        <v>2006</v>
      </c>
      <c r="H19" s="12">
        <f t="shared" si="0"/>
        <v>5.072602216278182</v>
      </c>
    </row>
    <row r="20" spans="2:8" ht="12.75">
      <c r="B20" s="2">
        <v>18</v>
      </c>
      <c r="C20" s="3" t="s">
        <v>963</v>
      </c>
      <c r="D20" s="2">
        <f>IF(SUMPRODUCT(--(TRIM(C$3:C20)=TRIM(C20)))&gt;1,"",SUMPRODUCT(--(TRIM(C$3:C$522)=TRIM(C20))))</f>
        <v>1</v>
      </c>
      <c r="E20" s="31">
        <v>0.2438773148148148</v>
      </c>
      <c r="F20" s="2">
        <v>18</v>
      </c>
      <c r="G20" s="2">
        <v>2006</v>
      </c>
      <c r="H20" s="12">
        <f t="shared" si="0"/>
        <v>5.040102510559537</v>
      </c>
    </row>
    <row r="21" spans="2:8" ht="12.75">
      <c r="B21" s="2">
        <v>19</v>
      </c>
      <c r="C21" s="3" t="s">
        <v>57</v>
      </c>
      <c r="D21" s="2">
        <f>IF(SUMPRODUCT(--(TRIM(C$3:C21)=TRIM(C21)))&gt;1,"",SUMPRODUCT(--(TRIM(C$3:C$522)=TRIM(C21))))</f>
        <v>1</v>
      </c>
      <c r="E21" s="31">
        <v>0.24574074074074073</v>
      </c>
      <c r="F21" s="2">
        <v>19</v>
      </c>
      <c r="G21" s="2">
        <v>2006</v>
      </c>
      <c r="H21" s="12">
        <f t="shared" si="0"/>
        <v>5.001883948756594</v>
      </c>
    </row>
    <row r="22" spans="2:8" ht="12.75">
      <c r="B22" s="2">
        <v>20</v>
      </c>
      <c r="C22" s="3" t="s">
        <v>964</v>
      </c>
      <c r="D22" s="2">
        <f>IF(SUMPRODUCT(--(TRIM(C$3:C22)=TRIM(C22)))&gt;1,"",SUMPRODUCT(--(TRIM(C$3:C$522)=TRIM(C22))))</f>
        <v>1</v>
      </c>
      <c r="E22" s="31">
        <v>0.24784722222222222</v>
      </c>
      <c r="F22" s="2">
        <v>20</v>
      </c>
      <c r="G22" s="2">
        <v>2006</v>
      </c>
      <c r="H22" s="12">
        <f t="shared" si="0"/>
        <v>4.959372373213785</v>
      </c>
    </row>
    <row r="23" spans="2:8" ht="12.75">
      <c r="B23" s="2">
        <v>21</v>
      </c>
      <c r="C23" s="3" t="s">
        <v>83</v>
      </c>
      <c r="D23" s="2">
        <f>IF(SUMPRODUCT(--(TRIM(C$3:C23)=TRIM(C23)))&gt;1,"",SUMPRODUCT(--(TRIM(C$3:C$522)=TRIM(C23))))</f>
        <v>1</v>
      </c>
      <c r="E23" s="31">
        <v>0.24954861111111112</v>
      </c>
      <c r="F23" s="2">
        <v>21</v>
      </c>
      <c r="G23" s="2">
        <v>2006</v>
      </c>
      <c r="H23" s="12">
        <f t="shared" si="0"/>
        <v>4.925560038959232</v>
      </c>
    </row>
    <row r="24" spans="2:8" ht="12.75">
      <c r="B24" s="2">
        <v>22</v>
      </c>
      <c r="C24" s="3" t="s">
        <v>107</v>
      </c>
      <c r="D24" s="2">
        <f>IF(SUMPRODUCT(--(TRIM(C$3:C24)=TRIM(C24)))&gt;1,"",SUMPRODUCT(--(TRIM(C$3:C$522)=TRIM(C24))))</f>
        <v>1</v>
      </c>
      <c r="E24" s="31">
        <v>0.25244212962962964</v>
      </c>
      <c r="F24" s="2">
        <v>22</v>
      </c>
      <c r="G24" s="2">
        <v>2006</v>
      </c>
      <c r="H24" s="12">
        <f t="shared" si="0"/>
        <v>4.869102746320664</v>
      </c>
    </row>
    <row r="25" spans="2:8" ht="12.75">
      <c r="B25" s="2">
        <v>23</v>
      </c>
      <c r="C25" s="3" t="s">
        <v>41</v>
      </c>
      <c r="D25" s="2">
        <f>IF(SUMPRODUCT(--(TRIM(C$3:C25)=TRIM(C25)))&gt;1,"",SUMPRODUCT(--(TRIM(C$3:C$522)=TRIM(C25))))</f>
        <v>1</v>
      </c>
      <c r="E25" s="31">
        <v>0.25327546296296294</v>
      </c>
      <c r="F25" s="2">
        <v>23</v>
      </c>
      <c r="G25" s="2">
        <v>2006</v>
      </c>
      <c r="H25" s="12">
        <f t="shared" si="0"/>
        <v>4.8530823013298</v>
      </c>
    </row>
    <row r="26" spans="2:8" ht="12.75">
      <c r="B26" s="2">
        <v>24</v>
      </c>
      <c r="C26" s="3" t="s">
        <v>421</v>
      </c>
      <c r="D26" s="2">
        <f>IF(SUMPRODUCT(--(TRIM(C$3:C26)=TRIM(C26)))&gt;1,"",SUMPRODUCT(--(TRIM(C$3:C$522)=TRIM(C26))))</f>
        <v>1</v>
      </c>
      <c r="E26" s="31">
        <v>0.2561574074074074</v>
      </c>
      <c r="F26" s="2">
        <v>24</v>
      </c>
      <c r="G26" s="2">
        <v>2006</v>
      </c>
      <c r="H26" s="12">
        <f t="shared" si="0"/>
        <v>4.798481836255196</v>
      </c>
    </row>
    <row r="27" spans="2:8" ht="12.75">
      <c r="B27" s="2">
        <v>25</v>
      </c>
      <c r="C27" s="3" t="s">
        <v>66</v>
      </c>
      <c r="D27" s="2">
        <f>IF(SUMPRODUCT(--(TRIM(C$3:C27)=TRIM(C27)))&gt;1,"",SUMPRODUCT(--(TRIM(C$3:C$522)=TRIM(C27))))</f>
        <v>1</v>
      </c>
      <c r="E27" s="31">
        <v>0.2561574074074074</v>
      </c>
      <c r="F27" s="2">
        <v>25</v>
      </c>
      <c r="G27" s="2">
        <v>2006</v>
      </c>
      <c r="H27" s="12">
        <f t="shared" si="0"/>
        <v>4.798481836255196</v>
      </c>
    </row>
    <row r="28" spans="2:8" ht="12.75">
      <c r="B28" s="2">
        <v>26</v>
      </c>
      <c r="C28" s="3" t="s">
        <v>88</v>
      </c>
      <c r="D28" s="2">
        <f>IF(SUMPRODUCT(--(TRIM(C$3:C28)=TRIM(C28)))&gt;1,"",SUMPRODUCT(--(TRIM(C$3:C$522)=TRIM(C28))))</f>
        <v>1</v>
      </c>
      <c r="E28" s="31">
        <v>0.2573726851851852</v>
      </c>
      <c r="F28" s="2">
        <v>26</v>
      </c>
      <c r="G28" s="2">
        <v>2006</v>
      </c>
      <c r="H28" s="12">
        <f t="shared" si="0"/>
        <v>4.775824076988802</v>
      </c>
    </row>
    <row r="29" spans="2:8" ht="12.75">
      <c r="B29" s="2">
        <v>27</v>
      </c>
      <c r="C29" s="3" t="s">
        <v>965</v>
      </c>
      <c r="D29" s="2">
        <f>IF(SUMPRODUCT(--(TRIM(C$3:C29)=TRIM(C29)))&gt;1,"",SUMPRODUCT(--(TRIM(C$3:C$522)=TRIM(C29))))</f>
        <v>2</v>
      </c>
      <c r="E29" s="31">
        <v>0.25773148148148145</v>
      </c>
      <c r="F29" s="2">
        <v>1</v>
      </c>
      <c r="G29" s="2">
        <v>2007</v>
      </c>
      <c r="H29" s="12">
        <f t="shared" si="0"/>
        <v>4.769175498473146</v>
      </c>
    </row>
    <row r="30" spans="2:8" ht="12.75">
      <c r="B30" s="2">
        <v>28</v>
      </c>
      <c r="C30" s="3" t="s">
        <v>74</v>
      </c>
      <c r="D30" s="2">
        <f>IF(SUMPRODUCT(--(TRIM(C$3:C30)=TRIM(C30)))&gt;1,"",SUMPRODUCT(--(TRIM(C$3:C$522)=TRIM(C30))))</f>
        <v>1</v>
      </c>
      <c r="E30" s="31">
        <v>0.25841435185185185</v>
      </c>
      <c r="F30" s="2">
        <v>27</v>
      </c>
      <c r="G30" s="2">
        <v>2006</v>
      </c>
      <c r="H30" s="12">
        <f t="shared" si="0"/>
        <v>4.756572759439244</v>
      </c>
    </row>
    <row r="31" spans="2:8" ht="12.75">
      <c r="B31" s="2">
        <v>29</v>
      </c>
      <c r="C31" s="3" t="s">
        <v>122</v>
      </c>
      <c r="D31" s="2">
        <f>IF(SUMPRODUCT(--(TRIM(C$3:C31)=TRIM(C31)))&gt;1,"",SUMPRODUCT(--(TRIM(C$3:C$522)=TRIM(C31))))</f>
        <v>1</v>
      </c>
      <c r="E31" s="31">
        <v>0.2595717592592593</v>
      </c>
      <c r="F31" s="2">
        <v>28</v>
      </c>
      <c r="G31" s="2">
        <v>2006</v>
      </c>
      <c r="H31" s="12">
        <f t="shared" si="0"/>
        <v>4.735363624202969</v>
      </c>
    </row>
    <row r="32" spans="2:8" ht="12.75">
      <c r="B32" s="2">
        <v>30</v>
      </c>
      <c r="C32" s="3" t="s">
        <v>596</v>
      </c>
      <c r="D32" s="2">
        <f>IF(SUMPRODUCT(--(TRIM(C$3:C32)=TRIM(C32)))&gt;1,"",SUMPRODUCT(--(TRIM(C$3:C$522)=TRIM(C32))))</f>
        <v>1</v>
      </c>
      <c r="E32" s="31">
        <v>0.2600810185185185</v>
      </c>
      <c r="F32" s="2">
        <v>29</v>
      </c>
      <c r="G32" s="2">
        <v>2006</v>
      </c>
      <c r="H32" s="12">
        <f t="shared" si="0"/>
        <v>4.726091406701972</v>
      </c>
    </row>
    <row r="33" spans="2:8" ht="12.75">
      <c r="B33" s="2">
        <v>31</v>
      </c>
      <c r="C33" s="3" t="s">
        <v>966</v>
      </c>
      <c r="D33" s="2">
        <f>IF(SUMPRODUCT(--(TRIM(C$3:C33)=TRIM(C33)))&gt;1,"",SUMPRODUCT(--(TRIM(C$3:C$522)=TRIM(C33))))</f>
        <v>1</v>
      </c>
      <c r="E33" s="31">
        <v>0.26026620370370374</v>
      </c>
      <c r="F33" s="2">
        <v>30</v>
      </c>
      <c r="G33" s="2">
        <v>2006</v>
      </c>
      <c r="H33" s="12">
        <f t="shared" si="0"/>
        <v>4.722728687686218</v>
      </c>
    </row>
    <row r="34" spans="2:8" ht="12.75">
      <c r="B34" s="2">
        <v>32</v>
      </c>
      <c r="C34" s="3" t="s">
        <v>91</v>
      </c>
      <c r="D34" s="2">
        <f>IF(SUMPRODUCT(--(TRIM(C$3:C34)=TRIM(C34)))&gt;1,"",SUMPRODUCT(--(TRIM(C$3:C$522)=TRIM(C34))))</f>
        <v>1</v>
      </c>
      <c r="E34" s="31">
        <v>0.26055555555555554</v>
      </c>
      <c r="F34" s="2">
        <v>31</v>
      </c>
      <c r="G34" s="2">
        <v>2006</v>
      </c>
      <c r="H34" s="12">
        <f t="shared" si="0"/>
        <v>4.717484008528785</v>
      </c>
    </row>
    <row r="35" spans="2:8" ht="12.75">
      <c r="B35" s="2">
        <v>33</v>
      </c>
      <c r="C35" s="3" t="s">
        <v>967</v>
      </c>
      <c r="D35" s="2">
        <f>IF(SUMPRODUCT(--(TRIM(C$3:C35)=TRIM(C35)))&gt;1,"",SUMPRODUCT(--(TRIM(C$3:C$522)=TRIM(C35))))</f>
        <v>1</v>
      </c>
      <c r="E35" s="31">
        <v>0.26055555555555554</v>
      </c>
      <c r="F35" s="2">
        <v>32</v>
      </c>
      <c r="G35" s="2">
        <v>2006</v>
      </c>
      <c r="H35" s="12">
        <f t="shared" si="0"/>
        <v>4.717484008528785</v>
      </c>
    </row>
    <row r="36" spans="2:8" ht="12.75">
      <c r="B36" s="2">
        <v>34</v>
      </c>
      <c r="C36" s="3" t="s">
        <v>150</v>
      </c>
      <c r="D36" s="2">
        <f>IF(SUMPRODUCT(--(TRIM(C$3:C36)=TRIM(C36)))&gt;1,"",SUMPRODUCT(--(TRIM(C$3:C$522)=TRIM(C36))))</f>
        <v>1</v>
      </c>
      <c r="E36" s="31">
        <v>0.2623263888888889</v>
      </c>
      <c r="F36" s="2">
        <v>33</v>
      </c>
      <c r="G36" s="2">
        <v>2006</v>
      </c>
      <c r="H36" s="12">
        <f t="shared" si="0"/>
        <v>4.685638649900729</v>
      </c>
    </row>
    <row r="37" spans="2:8" ht="12.75">
      <c r="B37" s="2">
        <v>35</v>
      </c>
      <c r="C37" s="3" t="s">
        <v>39</v>
      </c>
      <c r="D37" s="2">
        <f>IF(SUMPRODUCT(--(TRIM(C$3:C37)=TRIM(C37)))&gt;1,"",SUMPRODUCT(--(TRIM(C$3:C$522)=TRIM(C37))))</f>
        <v>1</v>
      </c>
      <c r="E37" s="31">
        <v>0.26234953703703706</v>
      </c>
      <c r="F37" s="2">
        <v>34</v>
      </c>
      <c r="G37" s="2">
        <v>2006</v>
      </c>
      <c r="H37" s="12">
        <f t="shared" si="0"/>
        <v>4.6852252172762165</v>
      </c>
    </row>
    <row r="38" spans="2:8" ht="12.75">
      <c r="B38" s="2">
        <v>36</v>
      </c>
      <c r="C38" s="3" t="s">
        <v>350</v>
      </c>
      <c r="D38" s="2">
        <f>IF(SUMPRODUCT(--(TRIM(C$3:C38)=TRIM(C38)))&gt;1,"",SUMPRODUCT(--(TRIM(C$3:C$522)=TRIM(C38))))</f>
        <v>1</v>
      </c>
      <c r="E38" s="31">
        <v>0.26266203703703705</v>
      </c>
      <c r="F38" s="2">
        <v>35</v>
      </c>
      <c r="G38" s="2">
        <v>2006</v>
      </c>
      <c r="H38" s="12">
        <f t="shared" si="0"/>
        <v>4.679651009077289</v>
      </c>
    </row>
    <row r="39" spans="2:8" ht="12.75">
      <c r="B39" s="2">
        <v>37</v>
      </c>
      <c r="C39" s="3" t="s">
        <v>441</v>
      </c>
      <c r="D39" s="2">
        <f>IF(SUMPRODUCT(--(TRIM(C$3:C39)=TRIM(C39)))&gt;1,"",SUMPRODUCT(--(TRIM(C$3:C$522)=TRIM(C39))))</f>
        <v>1</v>
      </c>
      <c r="E39" s="31">
        <v>0.26266203703703705</v>
      </c>
      <c r="F39" s="2">
        <v>36</v>
      </c>
      <c r="G39" s="2">
        <v>2006</v>
      </c>
      <c r="H39" s="12">
        <f t="shared" si="0"/>
        <v>4.679651009077289</v>
      </c>
    </row>
    <row r="40" spans="2:8" ht="12.75">
      <c r="B40" s="2">
        <v>38</v>
      </c>
      <c r="C40" s="3" t="s">
        <v>46</v>
      </c>
      <c r="D40" s="2">
        <f>IF(SUMPRODUCT(--(TRIM(C$3:C40)=TRIM(C40)))&gt;1,"",SUMPRODUCT(--(TRIM(C$3:C$522)=TRIM(C40))))</f>
        <v>1</v>
      </c>
      <c r="E40" s="31">
        <v>0.26306712962962964</v>
      </c>
      <c r="F40" s="2">
        <v>37</v>
      </c>
      <c r="G40" s="2">
        <v>2006</v>
      </c>
      <c r="H40" s="12">
        <f t="shared" si="0"/>
        <v>4.672444894188041</v>
      </c>
    </row>
    <row r="41" spans="2:8" ht="12.75">
      <c r="B41" s="2">
        <v>39</v>
      </c>
      <c r="C41" s="3" t="s">
        <v>968</v>
      </c>
      <c r="D41" s="2">
        <f>IF(SUMPRODUCT(--(TRIM(C$3:C41)=TRIM(C41)))&gt;1,"",SUMPRODUCT(--(TRIM(C$3:C$522)=TRIM(C41))))</f>
        <v>1</v>
      </c>
      <c r="E41" s="31">
        <v>0.26395833333333335</v>
      </c>
      <c r="F41" s="2">
        <v>38</v>
      </c>
      <c r="G41" s="2">
        <v>2006</v>
      </c>
      <c r="H41" s="12">
        <f t="shared" si="0"/>
        <v>4.656669297553275</v>
      </c>
    </row>
    <row r="42" spans="2:8" ht="12.75">
      <c r="B42" s="2">
        <v>40</v>
      </c>
      <c r="C42" s="3" t="s">
        <v>62</v>
      </c>
      <c r="D42" s="2">
        <f>IF(SUMPRODUCT(--(TRIM(C$3:C42)=TRIM(C42)))&gt;1,"",SUMPRODUCT(--(TRIM(C$3:C$522)=TRIM(C42))))</f>
        <v>1</v>
      </c>
      <c r="E42" s="31">
        <v>0.2664699074074074</v>
      </c>
      <c r="F42" s="2">
        <v>39</v>
      </c>
      <c r="G42" s="2">
        <v>2006</v>
      </c>
      <c r="H42" s="12">
        <f t="shared" si="0"/>
        <v>4.612778525822004</v>
      </c>
    </row>
    <row r="43" spans="2:8" ht="12.75">
      <c r="B43" s="2">
        <v>41</v>
      </c>
      <c r="C43" s="3" t="s">
        <v>969</v>
      </c>
      <c r="D43" s="2">
        <f>IF(SUMPRODUCT(--(TRIM(C$3:C43)=TRIM(C43)))&gt;1,"",SUMPRODUCT(--(TRIM(C$3:C$522)=TRIM(C43))))</f>
        <v>1</v>
      </c>
      <c r="E43" s="31">
        <v>0.26689814814814816</v>
      </c>
      <c r="F43" s="2">
        <v>40</v>
      </c>
      <c r="G43" s="2">
        <v>2006</v>
      </c>
      <c r="H43" s="12">
        <f t="shared" si="0"/>
        <v>4.605377276669557</v>
      </c>
    </row>
    <row r="44" spans="2:8" ht="12.75">
      <c r="B44" s="2">
        <v>42</v>
      </c>
      <c r="C44" s="3" t="s">
        <v>81</v>
      </c>
      <c r="D44" s="2">
        <f>IF(SUMPRODUCT(--(TRIM(C$3:C44)=TRIM(C44)))&gt;1,"",SUMPRODUCT(--(TRIM(C$3:C$522)=TRIM(C44))))</f>
        <v>1</v>
      </c>
      <c r="E44" s="31">
        <v>0.2670138888888889</v>
      </c>
      <c r="F44" s="2">
        <v>41</v>
      </c>
      <c r="G44" s="2">
        <v>2006</v>
      </c>
      <c r="H44" s="12">
        <f t="shared" si="0"/>
        <v>4.603381014304291</v>
      </c>
    </row>
    <row r="45" spans="2:8" ht="12.75">
      <c r="B45" s="2">
        <v>43</v>
      </c>
      <c r="C45" s="3" t="s">
        <v>147</v>
      </c>
      <c r="D45" s="2">
        <f>IF(SUMPRODUCT(--(TRIM(C$3:C45)=TRIM(C45)))&gt;1,"",SUMPRODUCT(--(TRIM(C$3:C$522)=TRIM(C45))))</f>
        <v>1</v>
      </c>
      <c r="E45" s="31">
        <v>0.2674768518518518</v>
      </c>
      <c r="F45" s="2">
        <v>42</v>
      </c>
      <c r="G45" s="2">
        <v>2006</v>
      </c>
      <c r="H45" s="12">
        <f t="shared" si="0"/>
        <v>4.595413241021204</v>
      </c>
    </row>
    <row r="46" spans="2:8" ht="12.75">
      <c r="B46" s="2">
        <v>44</v>
      </c>
      <c r="C46" s="3" t="s">
        <v>970</v>
      </c>
      <c r="D46" s="2">
        <f>IF(SUMPRODUCT(--(TRIM(C$3:C46)=TRIM(C46)))&gt;1,"",SUMPRODUCT(--(TRIM(C$3:C$522)=TRIM(C46))))</f>
        <v>1</v>
      </c>
      <c r="E46" s="31">
        <v>0.267662037037037</v>
      </c>
      <c r="F46" s="2">
        <v>43</v>
      </c>
      <c r="G46" s="2">
        <v>2006</v>
      </c>
      <c r="H46" s="12">
        <f t="shared" si="0"/>
        <v>4.592233849347056</v>
      </c>
    </row>
    <row r="47" spans="2:8" ht="12.75">
      <c r="B47" s="2">
        <v>45</v>
      </c>
      <c r="C47" s="3" t="s">
        <v>971</v>
      </c>
      <c r="D47" s="2">
        <f>IF(SUMPRODUCT(--(TRIM(C$3:C47)=TRIM(C47)))&gt;1,"",SUMPRODUCT(--(TRIM(C$3:C$522)=TRIM(C47))))</f>
        <v>1</v>
      </c>
      <c r="E47" s="31">
        <v>0.2683101851851852</v>
      </c>
      <c r="F47" s="2">
        <v>44</v>
      </c>
      <c r="G47" s="2">
        <v>2006</v>
      </c>
      <c r="H47" s="12">
        <f t="shared" si="0"/>
        <v>4.581140540074196</v>
      </c>
    </row>
    <row r="48" spans="2:8" ht="12.75">
      <c r="B48" s="2">
        <v>46</v>
      </c>
      <c r="C48" s="3" t="s">
        <v>82</v>
      </c>
      <c r="D48" s="2">
        <f>IF(SUMPRODUCT(--(TRIM(C$3:C48)=TRIM(C48)))&gt;1,"",SUMPRODUCT(--(TRIM(C$3:C$522)=TRIM(C48))))</f>
      </c>
      <c r="E48" s="31">
        <v>0.2684259259259259</v>
      </c>
      <c r="F48" s="2">
        <v>45</v>
      </c>
      <c r="G48" s="2">
        <v>2006</v>
      </c>
      <c r="H48" s="12">
        <f t="shared" si="0"/>
        <v>4.579165229389445</v>
      </c>
    </row>
    <row r="49" spans="2:8" ht="12.75">
      <c r="B49" s="2">
        <v>47</v>
      </c>
      <c r="C49" s="3" t="s">
        <v>972</v>
      </c>
      <c r="D49" s="2">
        <f>IF(SUMPRODUCT(--(TRIM(C$3:C49)=TRIM(C49)))&gt;1,"",SUMPRODUCT(--(TRIM(C$3:C$522)=TRIM(C49))))</f>
        <v>1</v>
      </c>
      <c r="E49" s="31">
        <v>0.2689699074074074</v>
      </c>
      <c r="F49" s="2">
        <v>46</v>
      </c>
      <c r="G49" s="2">
        <v>2006</v>
      </c>
      <c r="H49" s="12">
        <f t="shared" si="0"/>
        <v>4.56990404062137</v>
      </c>
    </row>
    <row r="50" spans="2:8" ht="12.75">
      <c r="B50" s="2">
        <v>48</v>
      </c>
      <c r="C50" s="3" t="s">
        <v>973</v>
      </c>
      <c r="D50" s="2">
        <f>IF(SUMPRODUCT(--(TRIM(C$3:C50)=TRIM(C50)))&gt;1,"",SUMPRODUCT(--(TRIM(C$3:C$522)=TRIM(C50))))</f>
        <v>1</v>
      </c>
      <c r="E50" s="31">
        <v>0.269837962962963</v>
      </c>
      <c r="F50" s="2">
        <v>47</v>
      </c>
      <c r="G50" s="2">
        <v>2006</v>
      </c>
      <c r="H50" s="12">
        <f t="shared" si="0"/>
        <v>4.555202882388264</v>
      </c>
    </row>
    <row r="51" spans="2:8" ht="12.75">
      <c r="B51" s="2">
        <v>49</v>
      </c>
      <c r="C51" s="3" t="s">
        <v>974</v>
      </c>
      <c r="D51" s="2">
        <f>IF(SUMPRODUCT(--(TRIM(C$3:C51)=TRIM(C51)))&gt;1,"",SUMPRODUCT(--(TRIM(C$3:C$522)=TRIM(C51))))</f>
        <v>1</v>
      </c>
      <c r="E51" s="31">
        <v>0.26990740740740743</v>
      </c>
      <c r="F51" s="2">
        <v>2</v>
      </c>
      <c r="G51" s="2">
        <v>2007</v>
      </c>
      <c r="H51" s="12">
        <f t="shared" si="0"/>
        <v>4.5540308747855915</v>
      </c>
    </row>
    <row r="52" spans="2:8" ht="12.75">
      <c r="B52" s="2">
        <v>50</v>
      </c>
      <c r="C52" s="3" t="s">
        <v>196</v>
      </c>
      <c r="D52" s="2">
        <f>IF(SUMPRODUCT(--(TRIM(C$3:C52)=TRIM(C52)))&gt;1,"",SUMPRODUCT(--(TRIM(C$3:C$522)=TRIM(C52))))</f>
        <v>1</v>
      </c>
      <c r="E52" s="31">
        <v>0.2701851851851852</v>
      </c>
      <c r="F52" s="2">
        <v>48</v>
      </c>
      <c r="G52" s="2">
        <v>2006</v>
      </c>
      <c r="H52" s="12">
        <f t="shared" si="0"/>
        <v>4.5493488690884165</v>
      </c>
    </row>
    <row r="53" spans="2:8" ht="12.75">
      <c r="B53" s="2">
        <v>51</v>
      </c>
      <c r="C53" s="3" t="s">
        <v>268</v>
      </c>
      <c r="D53" s="2">
        <f>IF(SUMPRODUCT(--(TRIM(C$3:C53)=TRIM(C53)))&gt;1,"",SUMPRODUCT(--(TRIM(C$3:C$522)=TRIM(C53))))</f>
        <v>1</v>
      </c>
      <c r="E53" s="31">
        <v>0.2708217592592593</v>
      </c>
      <c r="F53" s="2">
        <v>49</v>
      </c>
      <c r="G53" s="2">
        <v>2006</v>
      </c>
      <c r="H53" s="12">
        <f t="shared" si="0"/>
        <v>4.538655498098209</v>
      </c>
    </row>
    <row r="54" spans="2:8" ht="12.75">
      <c r="B54" s="2">
        <v>52</v>
      </c>
      <c r="C54" s="3" t="s">
        <v>975</v>
      </c>
      <c r="D54" s="2">
        <f>IF(SUMPRODUCT(--(TRIM(C$3:C54)=TRIM(C54)))&gt;1,"",SUMPRODUCT(--(TRIM(C$3:C$522)=TRIM(C54))))</f>
        <v>1</v>
      </c>
      <c r="E54" s="31">
        <v>0.27108796296296295</v>
      </c>
      <c r="F54" s="2">
        <v>50</v>
      </c>
      <c r="G54" s="2">
        <v>2006</v>
      </c>
      <c r="H54" s="12">
        <f t="shared" si="0"/>
        <v>4.534198616685168</v>
      </c>
    </row>
    <row r="55" spans="2:8" ht="12.75">
      <c r="B55" s="2">
        <v>53</v>
      </c>
      <c r="C55" s="3" t="s">
        <v>136</v>
      </c>
      <c r="D55" s="2">
        <f>IF(SUMPRODUCT(--(TRIM(C$3:C55)=TRIM(C55)))&gt;1,"",SUMPRODUCT(--(TRIM(C$3:C$522)=TRIM(C55))))</f>
        <v>1</v>
      </c>
      <c r="E55" s="31">
        <v>0.2714583333333333</v>
      </c>
      <c r="F55" s="2">
        <v>51</v>
      </c>
      <c r="G55" s="2">
        <v>2006</v>
      </c>
      <c r="H55" s="12">
        <f t="shared" si="0"/>
        <v>4.528012279355335</v>
      </c>
    </row>
    <row r="56" spans="2:8" ht="12.75">
      <c r="B56" s="2">
        <v>54</v>
      </c>
      <c r="C56" s="3" t="s">
        <v>976</v>
      </c>
      <c r="D56" s="2">
        <f>IF(SUMPRODUCT(--(TRIM(C$3:C56)=TRIM(C56)))&gt;1,"",SUMPRODUCT(--(TRIM(C$3:C$522)=TRIM(C56))))</f>
        <v>1</v>
      </c>
      <c r="E56" s="31">
        <v>0.2714583333333333</v>
      </c>
      <c r="F56" s="2">
        <v>52</v>
      </c>
      <c r="G56" s="2">
        <v>2006</v>
      </c>
      <c r="H56" s="12">
        <f t="shared" si="0"/>
        <v>4.528012279355335</v>
      </c>
    </row>
    <row r="57" spans="2:8" ht="12.75">
      <c r="B57" s="2">
        <v>55</v>
      </c>
      <c r="C57" s="3" t="s">
        <v>182</v>
      </c>
      <c r="D57" s="2">
        <f>IF(SUMPRODUCT(--(TRIM(C$3:C57)=TRIM(C57)))&gt;1,"",SUMPRODUCT(--(TRIM(C$3:C$522)=TRIM(C57))))</f>
        <v>1</v>
      </c>
      <c r="E57" s="31">
        <v>0.2715046296296296</v>
      </c>
      <c r="F57" s="2">
        <v>53</v>
      </c>
      <c r="G57" s="2">
        <v>2006</v>
      </c>
      <c r="H57" s="12">
        <f t="shared" si="0"/>
        <v>4.527240173927871</v>
      </c>
    </row>
    <row r="58" spans="2:8" ht="12.75">
      <c r="B58" s="2">
        <v>56</v>
      </c>
      <c r="C58" s="3" t="s">
        <v>977</v>
      </c>
      <c r="D58" s="2">
        <f>IF(SUMPRODUCT(--(TRIM(C$3:C58)=TRIM(C58)))&gt;1,"",SUMPRODUCT(--(TRIM(C$3:C$522)=TRIM(C58))))</f>
        <v>1</v>
      </c>
      <c r="E58" s="31">
        <v>0.2722222222222222</v>
      </c>
      <c r="F58" s="2">
        <v>54</v>
      </c>
      <c r="G58" s="2">
        <v>2006</v>
      </c>
      <c r="H58" s="12">
        <f t="shared" si="0"/>
        <v>4.5153061224489806</v>
      </c>
    </row>
    <row r="59" spans="2:8" ht="12.75">
      <c r="B59" s="2">
        <v>57</v>
      </c>
      <c r="C59" s="3" t="s">
        <v>978</v>
      </c>
      <c r="D59" s="2">
        <f>IF(SUMPRODUCT(--(TRIM(C$3:C59)=TRIM(C59)))&gt;1,"",SUMPRODUCT(--(TRIM(C$3:C$522)=TRIM(C59))))</f>
        <v>1</v>
      </c>
      <c r="E59" s="31">
        <v>0.27247685185185183</v>
      </c>
      <c r="F59" s="2">
        <v>55</v>
      </c>
      <c r="G59" s="2">
        <v>2006</v>
      </c>
      <c r="H59" s="12">
        <f t="shared" si="0"/>
        <v>4.511086568685753</v>
      </c>
    </row>
    <row r="60" spans="2:8" ht="12.75">
      <c r="B60" s="2">
        <v>58</v>
      </c>
      <c r="C60" s="3" t="s">
        <v>192</v>
      </c>
      <c r="D60" s="2">
        <f>IF(SUMPRODUCT(--(TRIM(C$3:C60)=TRIM(C60)))&gt;1,"",SUMPRODUCT(--(TRIM(C$3:C$522)=TRIM(C60))))</f>
        <v>1</v>
      </c>
      <c r="E60" s="31">
        <v>0.2734375</v>
      </c>
      <c r="F60" s="2">
        <v>56</v>
      </c>
      <c r="G60" s="2">
        <v>2006</v>
      </c>
      <c r="H60" s="12">
        <f t="shared" si="0"/>
        <v>4.495238095238095</v>
      </c>
    </row>
    <row r="61" spans="2:8" ht="12.75">
      <c r="B61" s="2">
        <v>59</v>
      </c>
      <c r="C61" s="3" t="s">
        <v>979</v>
      </c>
      <c r="D61" s="2">
        <f>IF(SUMPRODUCT(--(TRIM(C$3:C61)=TRIM(C61)))&gt;1,"",SUMPRODUCT(--(TRIM(C$3:C$522)=TRIM(C61))))</f>
        <v>1</v>
      </c>
      <c r="E61" s="31">
        <v>0.27390046296296294</v>
      </c>
      <c r="F61" s="2">
        <v>57</v>
      </c>
      <c r="G61" s="2">
        <v>2006</v>
      </c>
      <c r="H61" s="12">
        <f t="shared" si="0"/>
        <v>4.487639974646102</v>
      </c>
    </row>
    <row r="62" spans="2:8" ht="12.75">
      <c r="B62" s="2">
        <v>60</v>
      </c>
      <c r="C62" s="3" t="s">
        <v>145</v>
      </c>
      <c r="D62" s="2">
        <f>IF(SUMPRODUCT(--(TRIM(C$3:C62)=TRIM(C62)))&gt;1,"",SUMPRODUCT(--(TRIM(C$3:C$522)=TRIM(C62))))</f>
        <v>1</v>
      </c>
      <c r="E62" s="31">
        <v>0.27390046296296294</v>
      </c>
      <c r="F62" s="2">
        <v>58</v>
      </c>
      <c r="G62" s="2">
        <v>2006</v>
      </c>
      <c r="H62" s="12">
        <f t="shared" si="0"/>
        <v>4.487639974646102</v>
      </c>
    </row>
    <row r="63" spans="2:8" ht="12.75">
      <c r="B63" s="2">
        <v>61</v>
      </c>
      <c r="C63" s="3" t="s">
        <v>980</v>
      </c>
      <c r="D63" s="2">
        <f>IF(SUMPRODUCT(--(TRIM(C$3:C63)=TRIM(C63)))&gt;1,"",SUMPRODUCT(--(TRIM(C$3:C$522)=TRIM(C63))))</f>
        <v>1</v>
      </c>
      <c r="E63" s="31">
        <v>0.27417824074074076</v>
      </c>
      <c r="F63" s="2">
        <v>59</v>
      </c>
      <c r="G63" s="2">
        <v>2006</v>
      </c>
      <c r="H63" s="12">
        <f t="shared" si="0"/>
        <v>4.483093418886402</v>
      </c>
    </row>
    <row r="64" spans="2:8" ht="12.75">
      <c r="B64" s="2">
        <v>62</v>
      </c>
      <c r="C64" s="3" t="s">
        <v>613</v>
      </c>
      <c r="D64" s="2">
        <f>IF(SUMPRODUCT(--(TRIM(C$3:C64)=TRIM(C64)))&gt;1,"",SUMPRODUCT(--(TRIM(C$3:C$522)=TRIM(C64))))</f>
        <v>1</v>
      </c>
      <c r="E64" s="31">
        <v>0.2742013888888889</v>
      </c>
      <c r="F64" s="2">
        <v>60</v>
      </c>
      <c r="G64" s="2">
        <v>2006</v>
      </c>
      <c r="H64" s="12">
        <f t="shared" si="0"/>
        <v>4.48271495504622</v>
      </c>
    </row>
    <row r="65" spans="2:8" ht="12.75">
      <c r="B65" s="2">
        <v>63</v>
      </c>
      <c r="C65" s="3" t="s">
        <v>981</v>
      </c>
      <c r="D65" s="2">
        <f>IF(SUMPRODUCT(--(TRIM(C$3:C65)=TRIM(C65)))&gt;1,"",SUMPRODUCT(--(TRIM(C$3:C$522)=TRIM(C65))))</f>
        <v>1</v>
      </c>
      <c r="E65" s="31">
        <v>0.2742939814814815</v>
      </c>
      <c r="F65" s="2">
        <v>61</v>
      </c>
      <c r="G65" s="2">
        <v>2006</v>
      </c>
      <c r="H65" s="12">
        <f t="shared" si="0"/>
        <v>4.481201738469978</v>
      </c>
    </row>
    <row r="66" spans="2:8" ht="12.75">
      <c r="B66" s="2">
        <v>64</v>
      </c>
      <c r="C66" s="3" t="s">
        <v>982</v>
      </c>
      <c r="D66" s="2">
        <f>IF(SUMPRODUCT(--(TRIM(C$3:C66)=TRIM(C66)))&gt;1,"",SUMPRODUCT(--(TRIM(C$3:C$522)=TRIM(C66))))</f>
        <v>1</v>
      </c>
      <c r="E66" s="31">
        <v>0.2753125</v>
      </c>
      <c r="F66" s="2">
        <v>62</v>
      </c>
      <c r="G66" s="2">
        <v>2006</v>
      </c>
      <c r="H66" s="12">
        <f t="shared" si="0"/>
        <v>4.464623533863034</v>
      </c>
    </row>
    <row r="67" spans="2:8" ht="12.75">
      <c r="B67" s="2">
        <v>65</v>
      </c>
      <c r="C67" s="3" t="s">
        <v>138</v>
      </c>
      <c r="D67" s="2">
        <f>IF(SUMPRODUCT(--(TRIM(C$3:C67)=TRIM(C67)))&gt;1,"",SUMPRODUCT(--(TRIM(C$3:C$522)=TRIM(C67))))</f>
        <v>1</v>
      </c>
      <c r="E67" s="31">
        <v>0.2753935185185185</v>
      </c>
      <c r="F67" s="2">
        <v>63</v>
      </c>
      <c r="G67" s="2">
        <v>2006</v>
      </c>
      <c r="H67" s="12">
        <f t="shared" si="0"/>
        <v>4.463310078170967</v>
      </c>
    </row>
    <row r="68" spans="2:8" ht="12.75">
      <c r="B68" s="2">
        <v>66</v>
      </c>
      <c r="C68" s="3" t="s">
        <v>983</v>
      </c>
      <c r="D68" s="2">
        <f>IF(SUMPRODUCT(--(TRIM(C$3:C68)=TRIM(C68)))&gt;1,"",SUMPRODUCT(--(TRIM(C$3:C$522)=TRIM(C68))))</f>
        <v>1</v>
      </c>
      <c r="E68" s="31">
        <v>0.2753935185185185</v>
      </c>
      <c r="F68" s="2">
        <v>64</v>
      </c>
      <c r="G68" s="2">
        <v>2006</v>
      </c>
      <c r="H68" s="12">
        <f aca="true" t="shared" si="1" ref="H68:H131">29.5/E68/24</f>
        <v>4.463310078170967</v>
      </c>
    </row>
    <row r="69" spans="2:8" ht="12.75">
      <c r="B69" s="2">
        <v>67</v>
      </c>
      <c r="C69" s="3" t="s">
        <v>984</v>
      </c>
      <c r="D69" s="2">
        <f>IF(SUMPRODUCT(--(TRIM(C$3:C69)=TRIM(C69)))&gt;1,"",SUMPRODUCT(--(TRIM(C$3:C$522)=TRIM(C69))))</f>
        <v>1</v>
      </c>
      <c r="E69" s="31">
        <v>0.27597222222222223</v>
      </c>
      <c r="F69" s="2">
        <v>65</v>
      </c>
      <c r="G69" s="2">
        <v>2006</v>
      </c>
      <c r="H69" s="12">
        <f t="shared" si="1"/>
        <v>4.453950679416205</v>
      </c>
    </row>
    <row r="70" spans="2:8" ht="12.75">
      <c r="B70" s="2">
        <v>68</v>
      </c>
      <c r="C70" s="3" t="s">
        <v>167</v>
      </c>
      <c r="D70" s="2">
        <f>IF(SUMPRODUCT(--(TRIM(C$3:C70)=TRIM(C70)))&gt;1,"",SUMPRODUCT(--(TRIM(C$3:C$522)=TRIM(C70))))</f>
        <v>1</v>
      </c>
      <c r="E70" s="31">
        <v>0.2770601851851852</v>
      </c>
      <c r="F70" s="2">
        <v>66</v>
      </c>
      <c r="G70" s="2">
        <v>2006</v>
      </c>
      <c r="H70" s="12">
        <f t="shared" si="1"/>
        <v>4.43646085721447</v>
      </c>
    </row>
    <row r="71" spans="2:8" ht="12.75">
      <c r="B71" s="2">
        <v>69</v>
      </c>
      <c r="C71" s="3" t="s">
        <v>985</v>
      </c>
      <c r="D71" s="2">
        <f>IF(SUMPRODUCT(--(TRIM(C$3:C71)=TRIM(C71)))&gt;1,"",SUMPRODUCT(--(TRIM(C$3:C$522)=TRIM(C71))))</f>
        <v>1</v>
      </c>
      <c r="E71" s="31">
        <v>0.27739583333333334</v>
      </c>
      <c r="F71" s="2">
        <v>67</v>
      </c>
      <c r="G71" s="2">
        <v>2006</v>
      </c>
      <c r="H71" s="12">
        <f t="shared" si="1"/>
        <v>4.4310927525347354</v>
      </c>
    </row>
    <row r="72" spans="2:8" ht="12.75">
      <c r="B72" s="2">
        <v>70</v>
      </c>
      <c r="C72" s="3" t="s">
        <v>155</v>
      </c>
      <c r="D72" s="2">
        <f>IF(SUMPRODUCT(--(TRIM(C$3:C72)=TRIM(C72)))&gt;1,"",SUMPRODUCT(--(TRIM(C$3:C$522)=TRIM(C72))))</f>
        <v>1</v>
      </c>
      <c r="E72" s="31">
        <v>0.2774074074074074</v>
      </c>
      <c r="F72" s="2">
        <v>68</v>
      </c>
      <c r="G72" s="2">
        <v>2006</v>
      </c>
      <c r="H72" s="12">
        <f t="shared" si="1"/>
        <v>4.43090787716956</v>
      </c>
    </row>
    <row r="73" spans="2:8" ht="12.75">
      <c r="B73" s="2">
        <v>71</v>
      </c>
      <c r="C73" s="3" t="s">
        <v>210</v>
      </c>
      <c r="D73" s="2">
        <f>IF(SUMPRODUCT(--(TRIM(C$3:C73)=TRIM(C73)))&gt;1,"",SUMPRODUCT(--(TRIM(C$3:C$522)=TRIM(C73))))</f>
        <v>1</v>
      </c>
      <c r="E73" s="31">
        <v>0.2781712962962963</v>
      </c>
      <c r="F73" s="2">
        <v>69</v>
      </c>
      <c r="G73" s="2">
        <v>2006</v>
      </c>
      <c r="H73" s="12">
        <f t="shared" si="1"/>
        <v>4.418740118165932</v>
      </c>
    </row>
    <row r="74" spans="2:8" ht="12.75">
      <c r="B74" s="2">
        <v>72</v>
      </c>
      <c r="C74" s="3" t="s">
        <v>615</v>
      </c>
      <c r="D74" s="2">
        <f>IF(SUMPRODUCT(--(TRIM(C$3:C74)=TRIM(C74)))&gt;1,"",SUMPRODUCT(--(TRIM(C$3:C$522)=TRIM(C74))))</f>
        <v>1</v>
      </c>
      <c r="E74" s="31">
        <v>0.2790509259259259</v>
      </c>
      <c r="F74" s="2">
        <v>70</v>
      </c>
      <c r="G74" s="2">
        <v>2006</v>
      </c>
      <c r="H74" s="12">
        <f t="shared" si="1"/>
        <v>4.404811281625881</v>
      </c>
    </row>
    <row r="75" spans="2:8" ht="12.75">
      <c r="B75" s="2">
        <v>73</v>
      </c>
      <c r="C75" s="3" t="s">
        <v>986</v>
      </c>
      <c r="D75" s="2">
        <f>IF(SUMPRODUCT(--(TRIM(C$3:C75)=TRIM(C75)))&gt;1,"",SUMPRODUCT(--(TRIM(C$3:C$522)=TRIM(C75))))</f>
        <v>1</v>
      </c>
      <c r="E75" s="31">
        <v>0.28020833333333334</v>
      </c>
      <c r="F75" s="2">
        <v>71</v>
      </c>
      <c r="G75" s="2">
        <v>2006</v>
      </c>
      <c r="H75" s="12">
        <f t="shared" si="1"/>
        <v>4.386617100371747</v>
      </c>
    </row>
    <row r="76" spans="2:8" ht="12.75">
      <c r="B76" s="2">
        <v>74</v>
      </c>
      <c r="C76" s="3" t="s">
        <v>987</v>
      </c>
      <c r="D76" s="2">
        <f>IF(SUMPRODUCT(--(TRIM(C$3:C76)=TRIM(C76)))&gt;1,"",SUMPRODUCT(--(TRIM(C$3:C$522)=TRIM(C76))))</f>
        <v>1</v>
      </c>
      <c r="E76" s="31">
        <v>0.280625</v>
      </c>
      <c r="F76" s="2">
        <v>72</v>
      </c>
      <c r="G76" s="2">
        <v>2006</v>
      </c>
      <c r="H76" s="12">
        <f t="shared" si="1"/>
        <v>4.380103934669636</v>
      </c>
    </row>
    <row r="77" spans="2:8" ht="12.75">
      <c r="B77" s="2">
        <v>75</v>
      </c>
      <c r="C77" s="3" t="s">
        <v>988</v>
      </c>
      <c r="D77" s="2">
        <f>IF(SUMPRODUCT(--(TRIM(C$3:C77)=TRIM(C77)))&gt;1,"",SUMPRODUCT(--(TRIM(C$3:C$522)=TRIM(C77))))</f>
        <v>1</v>
      </c>
      <c r="E77" s="31">
        <v>0.2806828703703704</v>
      </c>
      <c r="F77" s="2">
        <v>73</v>
      </c>
      <c r="G77" s="2">
        <v>2006</v>
      </c>
      <c r="H77" s="12">
        <f t="shared" si="1"/>
        <v>4.379200857696589</v>
      </c>
    </row>
    <row r="78" spans="2:8" ht="12.75">
      <c r="B78" s="2">
        <v>76</v>
      </c>
      <c r="C78" s="3" t="s">
        <v>237</v>
      </c>
      <c r="D78" s="2">
        <f>IF(SUMPRODUCT(--(TRIM(C$3:C78)=TRIM(C78)))&gt;1,"",SUMPRODUCT(--(TRIM(C$3:C$522)=TRIM(C78))))</f>
        <v>1</v>
      </c>
      <c r="E78" s="31">
        <v>0.2808449074074074</v>
      </c>
      <c r="F78" s="2">
        <v>74</v>
      </c>
      <c r="G78" s="2">
        <v>2006</v>
      </c>
      <c r="H78" s="12">
        <f t="shared" si="1"/>
        <v>4.3766742221306405</v>
      </c>
    </row>
    <row r="79" spans="2:8" ht="12.75">
      <c r="B79" s="2">
        <v>77</v>
      </c>
      <c r="C79" s="3" t="s">
        <v>989</v>
      </c>
      <c r="D79" s="2">
        <f>IF(SUMPRODUCT(--(TRIM(C$3:C79)=TRIM(C79)))&gt;1,"",SUMPRODUCT(--(TRIM(C$3:C$522)=TRIM(C79))))</f>
        <v>1</v>
      </c>
      <c r="E79" s="31">
        <v>0.28116898148148145</v>
      </c>
      <c r="F79" s="2">
        <v>75</v>
      </c>
      <c r="G79" s="2">
        <v>2006</v>
      </c>
      <c r="H79" s="12">
        <f t="shared" si="1"/>
        <v>4.37162968756432</v>
      </c>
    </row>
    <row r="80" spans="2:8" ht="12.75">
      <c r="B80" s="2">
        <v>78</v>
      </c>
      <c r="C80" s="3" t="s">
        <v>607</v>
      </c>
      <c r="D80" s="2">
        <f>IF(SUMPRODUCT(--(TRIM(C$3:C80)=TRIM(C80)))&gt;1,"",SUMPRODUCT(--(TRIM(C$3:C$522)=TRIM(C80))))</f>
        <v>1</v>
      </c>
      <c r="E80" s="31">
        <v>0.2819212962962963</v>
      </c>
      <c r="F80" s="2">
        <v>76</v>
      </c>
      <c r="G80" s="2">
        <v>2006</v>
      </c>
      <c r="H80" s="12">
        <f t="shared" si="1"/>
        <v>4.3599638722391</v>
      </c>
    </row>
    <row r="81" spans="2:8" ht="12.75">
      <c r="B81" s="2">
        <v>79</v>
      </c>
      <c r="C81" s="3" t="s">
        <v>990</v>
      </c>
      <c r="D81" s="2">
        <f>IF(SUMPRODUCT(--(TRIM(C$3:C81)=TRIM(C81)))&gt;1,"",SUMPRODUCT(--(TRIM(C$3:C$522)=TRIM(C81))))</f>
        <v>1</v>
      </c>
      <c r="E81" s="31">
        <v>0.2819212962962963</v>
      </c>
      <c r="F81" s="2">
        <v>77</v>
      </c>
      <c r="G81" s="2">
        <v>2006</v>
      </c>
      <c r="H81" s="12">
        <f t="shared" si="1"/>
        <v>4.3599638722391</v>
      </c>
    </row>
    <row r="82" spans="2:8" ht="12.75">
      <c r="B82" s="2">
        <v>80</v>
      </c>
      <c r="C82" s="3" t="s">
        <v>221</v>
      </c>
      <c r="D82" s="2">
        <f>IF(SUMPRODUCT(--(TRIM(C$3:C82)=TRIM(C82)))&gt;1,"",SUMPRODUCT(--(TRIM(C$3:C$522)=TRIM(C82))))</f>
        <v>1</v>
      </c>
      <c r="E82" s="31">
        <v>0.28209490740740745</v>
      </c>
      <c r="F82" s="2">
        <v>78</v>
      </c>
      <c r="G82" s="2">
        <v>2006</v>
      </c>
      <c r="H82" s="12">
        <f t="shared" si="1"/>
        <v>4.357280597382348</v>
      </c>
    </row>
    <row r="83" spans="2:8" ht="12.75">
      <c r="B83" s="2">
        <v>81</v>
      </c>
      <c r="C83" s="3" t="s">
        <v>341</v>
      </c>
      <c r="D83" s="2">
        <f>IF(SUMPRODUCT(--(TRIM(C$3:C83)=TRIM(C83)))&gt;1,"",SUMPRODUCT(--(TRIM(C$3:C$522)=TRIM(C83))))</f>
        <v>1</v>
      </c>
      <c r="E83" s="31">
        <v>0.2826736111111111</v>
      </c>
      <c r="F83" s="2">
        <v>79</v>
      </c>
      <c r="G83" s="2">
        <v>2006</v>
      </c>
      <c r="H83" s="12">
        <f t="shared" si="1"/>
        <v>4.348360152315441</v>
      </c>
    </row>
    <row r="84" spans="2:8" ht="12.75">
      <c r="B84" s="2">
        <v>82</v>
      </c>
      <c r="C84" s="3" t="s">
        <v>991</v>
      </c>
      <c r="D84" s="2">
        <f>IF(SUMPRODUCT(--(TRIM(C$3:C84)=TRIM(C84)))&gt;1,"",SUMPRODUCT(--(TRIM(C$3:C$522)=TRIM(C84))))</f>
        <v>1</v>
      </c>
      <c r="E84" s="31">
        <v>0.2832523148148148</v>
      </c>
      <c r="F84" s="2">
        <v>80</v>
      </c>
      <c r="G84" s="2">
        <v>2006</v>
      </c>
      <c r="H84" s="12">
        <f t="shared" si="1"/>
        <v>4.339476157397949</v>
      </c>
    </row>
    <row r="85" spans="2:8" ht="12.75">
      <c r="B85" s="2">
        <v>83</v>
      </c>
      <c r="C85" s="3" t="s">
        <v>1209</v>
      </c>
      <c r="D85" s="2">
        <f>IF(SUMPRODUCT(--(TRIM(C$3:C85)=TRIM(C85)))&gt;1,"",SUMPRODUCT(--(TRIM(C$3:C$522)=TRIM(C85))))</f>
        <v>1</v>
      </c>
      <c r="E85" s="31">
        <v>0.283333333333334</v>
      </c>
      <c r="F85" s="2">
        <v>1</v>
      </c>
      <c r="G85" s="2">
        <v>2008</v>
      </c>
      <c r="H85" s="12">
        <f t="shared" si="1"/>
        <v>4.338235294117637</v>
      </c>
    </row>
    <row r="86" spans="2:8" ht="12.75">
      <c r="B86" s="2">
        <v>84</v>
      </c>
      <c r="C86" s="3" t="s">
        <v>992</v>
      </c>
      <c r="D86" s="2">
        <f>IF(SUMPRODUCT(--(TRIM(C$3:C86)=TRIM(C86)))&gt;1,"",SUMPRODUCT(--(TRIM(C$3:C$522)=TRIM(C86))))</f>
        <v>1</v>
      </c>
      <c r="E86" s="31">
        <v>0.28377314814814814</v>
      </c>
      <c r="F86" s="2">
        <v>81</v>
      </c>
      <c r="G86" s="2">
        <v>2006</v>
      </c>
      <c r="H86" s="12">
        <f t="shared" si="1"/>
        <v>4.3315115425401745</v>
      </c>
    </row>
    <row r="87" spans="2:8" ht="12.75">
      <c r="B87" s="2">
        <v>85</v>
      </c>
      <c r="C87" s="3" t="s">
        <v>993</v>
      </c>
      <c r="D87" s="2">
        <f>IF(SUMPRODUCT(--(TRIM(C$3:C87)=TRIM(C87)))&gt;1,"",SUMPRODUCT(--(TRIM(C$3:C$522)=TRIM(C87))))</f>
        <v>1</v>
      </c>
      <c r="E87" s="31">
        <v>0.2841550925925926</v>
      </c>
      <c r="F87" s="2">
        <v>82</v>
      </c>
      <c r="G87" s="2">
        <v>2006</v>
      </c>
      <c r="H87" s="12">
        <f t="shared" si="1"/>
        <v>4.325689381287932</v>
      </c>
    </row>
    <row r="88" spans="2:8" ht="12.75">
      <c r="B88" s="2">
        <v>86</v>
      </c>
      <c r="C88" s="3" t="s">
        <v>994</v>
      </c>
      <c r="D88" s="2">
        <f>IF(SUMPRODUCT(--(TRIM(C$3:C88)=TRIM(C88)))&gt;1,"",SUMPRODUCT(--(TRIM(C$3:C$522)=TRIM(C88))))</f>
        <v>1</v>
      </c>
      <c r="E88" s="31">
        <v>0.2841782407407408</v>
      </c>
      <c r="F88" s="2">
        <v>83</v>
      </c>
      <c r="G88" s="2">
        <v>2006</v>
      </c>
      <c r="H88" s="12">
        <f t="shared" si="1"/>
        <v>4.325337026025332</v>
      </c>
    </row>
    <row r="89" spans="2:8" ht="12.75">
      <c r="B89" s="2">
        <v>87</v>
      </c>
      <c r="C89" s="3" t="s">
        <v>995</v>
      </c>
      <c r="D89" s="2">
        <f>IF(SUMPRODUCT(--(TRIM(C$3:C89)=TRIM(C89)))&gt;1,"",SUMPRODUCT(--(TRIM(C$3:C$522)=TRIM(C89))))</f>
        <v>1</v>
      </c>
      <c r="E89" s="31">
        <v>0.28422453703703704</v>
      </c>
      <c r="F89" s="2">
        <v>84</v>
      </c>
      <c r="G89" s="2">
        <v>2006</v>
      </c>
      <c r="H89" s="12">
        <f t="shared" si="1"/>
        <v>4.32463248768172</v>
      </c>
    </row>
    <row r="90" spans="2:8" ht="12.75">
      <c r="B90" s="2">
        <v>88</v>
      </c>
      <c r="C90" s="3" t="s">
        <v>996</v>
      </c>
      <c r="D90" s="2">
        <f>IF(SUMPRODUCT(--(TRIM(C$3:C90)=TRIM(C90)))&gt;1,"",SUMPRODUCT(--(TRIM(C$3:C$522)=TRIM(C90))))</f>
        <v>1</v>
      </c>
      <c r="E90" s="31">
        <v>0.28422453703703704</v>
      </c>
      <c r="F90" s="2">
        <v>85</v>
      </c>
      <c r="G90" s="2">
        <v>2006</v>
      </c>
      <c r="H90" s="12">
        <f t="shared" si="1"/>
        <v>4.32463248768172</v>
      </c>
    </row>
    <row r="91" spans="2:8" ht="12.75">
      <c r="B91" s="2">
        <v>89</v>
      </c>
      <c r="C91" s="3" t="s">
        <v>997</v>
      </c>
      <c r="D91" s="2">
        <f>IF(SUMPRODUCT(--(TRIM(C$3:C91)=TRIM(C91)))&gt;1,"",SUMPRODUCT(--(TRIM(C$3:C$522)=TRIM(C91))))</f>
        <v>1</v>
      </c>
      <c r="E91" s="31">
        <v>0.28425925925925927</v>
      </c>
      <c r="F91" s="2">
        <v>86</v>
      </c>
      <c r="G91" s="2">
        <v>2006</v>
      </c>
      <c r="H91" s="12">
        <f t="shared" si="1"/>
        <v>4.324104234527687</v>
      </c>
    </row>
    <row r="92" spans="2:8" ht="12.75">
      <c r="B92" s="2">
        <v>90</v>
      </c>
      <c r="C92" s="3" t="s">
        <v>998</v>
      </c>
      <c r="D92" s="2">
        <f>IF(SUMPRODUCT(--(TRIM(C$3:C92)=TRIM(C92)))&gt;1,"",SUMPRODUCT(--(TRIM(C$3:C$522)=TRIM(C92))))</f>
        <v>1</v>
      </c>
      <c r="E92" s="31">
        <v>0.28436342592592595</v>
      </c>
      <c r="F92" s="2">
        <v>87</v>
      </c>
      <c r="G92" s="2">
        <v>2006</v>
      </c>
      <c r="H92" s="12">
        <f t="shared" si="1"/>
        <v>4.322520249094387</v>
      </c>
    </row>
    <row r="93" spans="2:8" ht="12.75">
      <c r="B93" s="2">
        <v>91</v>
      </c>
      <c r="C93" s="3" t="s">
        <v>604</v>
      </c>
      <c r="D93" s="2">
        <f>IF(SUMPRODUCT(--(TRIM(C$3:C93)=TRIM(C93)))&gt;1,"",SUMPRODUCT(--(TRIM(C$3:C$522)=TRIM(C93))))</f>
        <v>1</v>
      </c>
      <c r="E93" s="31">
        <v>0.28466435185185185</v>
      </c>
      <c r="F93" s="2">
        <v>88</v>
      </c>
      <c r="G93" s="2">
        <v>2006</v>
      </c>
      <c r="H93" s="12">
        <f t="shared" si="1"/>
        <v>4.317950803008742</v>
      </c>
    </row>
    <row r="94" spans="2:8" ht="12.75">
      <c r="B94" s="2">
        <v>92</v>
      </c>
      <c r="C94" s="3" t="s">
        <v>999</v>
      </c>
      <c r="D94" s="2">
        <f>IF(SUMPRODUCT(--(TRIM(C$3:C94)=TRIM(C94)))&gt;1,"",SUMPRODUCT(--(TRIM(C$3:C$522)=TRIM(C94))))</f>
        <v>1</v>
      </c>
      <c r="E94" s="31">
        <v>0.28534722222222225</v>
      </c>
      <c r="F94" s="2">
        <v>89</v>
      </c>
      <c r="G94" s="2">
        <v>2006</v>
      </c>
      <c r="H94" s="12">
        <f t="shared" si="1"/>
        <v>4.307617425164273</v>
      </c>
    </row>
    <row r="95" spans="2:8" ht="12.75">
      <c r="B95" s="2">
        <v>93</v>
      </c>
      <c r="C95" s="3" t="s">
        <v>1000</v>
      </c>
      <c r="D95" s="2">
        <f>IF(SUMPRODUCT(--(TRIM(C$3:C95)=TRIM(C95)))&gt;1,"",SUMPRODUCT(--(TRIM(C$3:C$522)=TRIM(C95))))</f>
        <v>1</v>
      </c>
      <c r="E95" s="31">
        <v>0.28564814814814815</v>
      </c>
      <c r="F95" s="2">
        <v>90</v>
      </c>
      <c r="G95" s="2">
        <v>2006</v>
      </c>
      <c r="H95" s="12">
        <f t="shared" si="1"/>
        <v>4.303079416531605</v>
      </c>
    </row>
    <row r="96" spans="2:8" ht="12.75">
      <c r="B96" s="2">
        <v>94</v>
      </c>
      <c r="C96" s="3" t="s">
        <v>1210</v>
      </c>
      <c r="D96" s="2">
        <f>IF(SUMPRODUCT(--(TRIM(C$3:C96)=TRIM(C96)))&gt;1,"",SUMPRODUCT(--(TRIM(C$3:C$522)=TRIM(C96))))</f>
        <v>1</v>
      </c>
      <c r="E96" s="31">
        <v>0.28686342592592656</v>
      </c>
      <c r="F96" s="2">
        <v>2</v>
      </c>
      <c r="G96" s="2">
        <v>2008</v>
      </c>
      <c r="H96" s="12">
        <f t="shared" si="1"/>
        <v>4.284849707484356</v>
      </c>
    </row>
    <row r="97" spans="2:8" ht="12.75">
      <c r="B97" s="2">
        <v>95</v>
      </c>
      <c r="C97" s="3" t="s">
        <v>242</v>
      </c>
      <c r="D97" s="2">
        <f>IF(SUMPRODUCT(--(TRIM(C$3:C97)=TRIM(C97)))&gt;1,"",SUMPRODUCT(--(TRIM(C$3:C$522)=TRIM(C97))))</f>
        <v>1</v>
      </c>
      <c r="E97" s="31">
        <v>0.2872685185185185</v>
      </c>
      <c r="F97" s="2">
        <v>91</v>
      </c>
      <c r="G97" s="2">
        <v>2006</v>
      </c>
      <c r="H97" s="12">
        <f t="shared" si="1"/>
        <v>4.2788074133763105</v>
      </c>
    </row>
    <row r="98" spans="2:8" ht="12.75">
      <c r="B98" s="2">
        <v>96</v>
      </c>
      <c r="C98" s="3" t="s">
        <v>1001</v>
      </c>
      <c r="D98" s="2">
        <f>IF(SUMPRODUCT(--(TRIM(C$3:C98)=TRIM(C98)))&gt;1,"",SUMPRODUCT(--(TRIM(C$3:C$522)=TRIM(C98))))</f>
        <v>1</v>
      </c>
      <c r="E98" s="31">
        <v>0.2873263888888889</v>
      </c>
      <c r="F98" s="2">
        <v>92</v>
      </c>
      <c r="G98" s="2">
        <v>2006</v>
      </c>
      <c r="H98" s="12">
        <f t="shared" si="1"/>
        <v>4.277945619335347</v>
      </c>
    </row>
    <row r="99" spans="2:8" ht="12.75">
      <c r="B99" s="2">
        <v>97</v>
      </c>
      <c r="C99" s="3" t="s">
        <v>1002</v>
      </c>
      <c r="D99" s="2">
        <f>IF(SUMPRODUCT(--(TRIM(C$3:C99)=TRIM(C99)))&gt;1,"",SUMPRODUCT(--(TRIM(C$3:C$522)=TRIM(C99))))</f>
        <v>1</v>
      </c>
      <c r="E99" s="31">
        <v>0.28869212962962965</v>
      </c>
      <c r="F99" s="2">
        <v>93</v>
      </c>
      <c r="G99" s="2">
        <v>2006</v>
      </c>
      <c r="H99" s="12">
        <f t="shared" si="1"/>
        <v>4.257707573267049</v>
      </c>
    </row>
    <row r="100" spans="2:8" ht="12.75">
      <c r="B100" s="2">
        <v>98</v>
      </c>
      <c r="C100" s="3" t="s">
        <v>1003</v>
      </c>
      <c r="D100" s="2">
        <f>IF(SUMPRODUCT(--(TRIM(C$3:C100)=TRIM(C100)))&gt;1,"",SUMPRODUCT(--(TRIM(C$3:C$522)=TRIM(C100))))</f>
        <v>2</v>
      </c>
      <c r="E100" s="31">
        <v>0.28886574074074073</v>
      </c>
      <c r="F100" s="2">
        <v>94</v>
      </c>
      <c r="G100" s="2">
        <v>2006</v>
      </c>
      <c r="H100" s="12">
        <f t="shared" si="1"/>
        <v>4.25514864973155</v>
      </c>
    </row>
    <row r="101" spans="2:8" ht="12.75">
      <c r="B101" s="2">
        <v>99</v>
      </c>
      <c r="C101" s="3" t="s">
        <v>1211</v>
      </c>
      <c r="D101" s="2">
        <f>IF(SUMPRODUCT(--(TRIM(C$3:C101)=TRIM(C101)))&gt;1,"",SUMPRODUCT(--(TRIM(C$3:C$522)=TRIM(C101))))</f>
        <v>1</v>
      </c>
      <c r="E101" s="31">
        <v>0.2890046296296303</v>
      </c>
      <c r="F101" s="2">
        <v>3</v>
      </c>
      <c r="G101" s="2">
        <v>2008</v>
      </c>
      <c r="H101" s="12">
        <f t="shared" si="1"/>
        <v>4.253103724469353</v>
      </c>
    </row>
    <row r="102" spans="2:8" ht="12.75">
      <c r="B102" s="2">
        <v>100</v>
      </c>
      <c r="C102" s="3" t="s">
        <v>1004</v>
      </c>
      <c r="D102" s="2">
        <f>IF(SUMPRODUCT(--(TRIM(C$3:C102)=TRIM(C102)))&gt;1,"",SUMPRODUCT(--(TRIM(C$3:C$522)=TRIM(C102))))</f>
        <v>1</v>
      </c>
      <c r="E102" s="31">
        <v>0.29097222222222224</v>
      </c>
      <c r="F102" s="2">
        <v>95</v>
      </c>
      <c r="G102" s="2">
        <v>2006</v>
      </c>
      <c r="H102" s="12">
        <f t="shared" si="1"/>
        <v>4.224343675417661</v>
      </c>
    </row>
    <row r="103" spans="2:8" ht="12.75">
      <c r="B103" s="2">
        <v>101</v>
      </c>
      <c r="C103" s="3" t="s">
        <v>299</v>
      </c>
      <c r="D103" s="2">
        <f>IF(SUMPRODUCT(--(TRIM(C$3:C103)=TRIM(C103)))&gt;1,"",SUMPRODUCT(--(TRIM(C$3:C$522)=TRIM(C103))))</f>
        <v>1</v>
      </c>
      <c r="E103" s="31">
        <v>0.29097222222222224</v>
      </c>
      <c r="F103" s="2">
        <v>96</v>
      </c>
      <c r="G103" s="2">
        <v>2006</v>
      </c>
      <c r="H103" s="12">
        <f t="shared" si="1"/>
        <v>4.224343675417661</v>
      </c>
    </row>
    <row r="104" spans="2:8" ht="12.75">
      <c r="B104" s="2">
        <v>102</v>
      </c>
      <c r="C104" s="3" t="s">
        <v>1005</v>
      </c>
      <c r="D104" s="2">
        <f>IF(SUMPRODUCT(--(TRIM(C$3:C104)=TRIM(C104)))&gt;1,"",SUMPRODUCT(--(TRIM(C$3:C$522)=TRIM(C104))))</f>
        <v>1</v>
      </c>
      <c r="E104" s="31">
        <v>0.29149305555555555</v>
      </c>
      <c r="F104" s="2">
        <v>97</v>
      </c>
      <c r="G104" s="2">
        <v>2006</v>
      </c>
      <c r="H104" s="12">
        <f t="shared" si="1"/>
        <v>4.216795711733175</v>
      </c>
    </row>
    <row r="105" spans="2:8" ht="12.75">
      <c r="B105" s="2">
        <v>103</v>
      </c>
      <c r="C105" s="3" t="s">
        <v>171</v>
      </c>
      <c r="D105" s="2">
        <f>IF(SUMPRODUCT(--(TRIM(C$3:C105)=TRIM(C105)))&gt;1,"",SUMPRODUCT(--(TRIM(C$3:C$522)=TRIM(C105))))</f>
        <v>1</v>
      </c>
      <c r="E105" s="31">
        <v>0.2918634259259259</v>
      </c>
      <c r="F105" s="2">
        <v>98</v>
      </c>
      <c r="G105" s="2">
        <v>2006</v>
      </c>
      <c r="H105" s="12">
        <f t="shared" si="1"/>
        <v>4.211444660348178</v>
      </c>
    </row>
    <row r="106" spans="2:8" ht="12.75">
      <c r="B106" s="2">
        <v>104</v>
      </c>
      <c r="C106" s="3" t="s">
        <v>1212</v>
      </c>
      <c r="D106" s="2">
        <f>IF(SUMPRODUCT(--(TRIM(C$3:C106)=TRIM(C106)))&gt;1,"",SUMPRODUCT(--(TRIM(C$3:C$522)=TRIM(C106))))</f>
        <v>1</v>
      </c>
      <c r="E106" s="31">
        <v>0.29307870370370437</v>
      </c>
      <c r="F106" s="2">
        <v>4</v>
      </c>
      <c r="G106" s="2">
        <v>2008</v>
      </c>
      <c r="H106" s="12">
        <f t="shared" si="1"/>
        <v>4.193981518047538</v>
      </c>
    </row>
    <row r="107" spans="2:8" ht="12.75">
      <c r="B107" s="2">
        <v>105</v>
      </c>
      <c r="C107" s="3" t="s">
        <v>1006</v>
      </c>
      <c r="D107" s="2">
        <f>IF(SUMPRODUCT(--(TRIM(C$3:C107)=TRIM(C107)))&gt;1,"",SUMPRODUCT(--(TRIM(C$3:C$522)=TRIM(C107))))</f>
        <v>1</v>
      </c>
      <c r="E107" s="31">
        <v>0.29315972222222225</v>
      </c>
      <c r="F107" s="2">
        <v>99</v>
      </c>
      <c r="G107" s="2">
        <v>2006</v>
      </c>
      <c r="H107" s="12">
        <f t="shared" si="1"/>
        <v>4.192822456472817</v>
      </c>
    </row>
    <row r="108" spans="2:8" ht="12.75">
      <c r="B108" s="2">
        <v>106</v>
      </c>
      <c r="C108" s="3" t="s">
        <v>1007</v>
      </c>
      <c r="D108" s="2">
        <f>IF(SUMPRODUCT(--(TRIM(C$3:C108)=TRIM(C108)))&gt;1,"",SUMPRODUCT(--(TRIM(C$3:C$522)=TRIM(C108))))</f>
        <v>1</v>
      </c>
      <c r="E108" s="31">
        <v>0.29315972222222225</v>
      </c>
      <c r="F108" s="2">
        <v>100</v>
      </c>
      <c r="G108" s="2">
        <v>2006</v>
      </c>
      <c r="H108" s="12">
        <f t="shared" si="1"/>
        <v>4.192822456472817</v>
      </c>
    </row>
    <row r="109" spans="2:8" ht="12.75">
      <c r="B109" s="2">
        <v>107</v>
      </c>
      <c r="C109" s="3" t="s">
        <v>1008</v>
      </c>
      <c r="D109" s="2">
        <f>IF(SUMPRODUCT(--(TRIM(C$3:C109)=TRIM(C109)))&gt;1,"",SUMPRODUCT(--(TRIM(C$3:C$522)=TRIM(C109))))</f>
        <v>1</v>
      </c>
      <c r="E109" s="31">
        <v>0.29346064814814815</v>
      </c>
      <c r="F109" s="2">
        <v>101</v>
      </c>
      <c r="G109" s="2">
        <v>2006</v>
      </c>
      <c r="H109" s="12">
        <f t="shared" si="1"/>
        <v>4.188522973772431</v>
      </c>
    </row>
    <row r="110" spans="2:8" ht="12.75">
      <c r="B110" s="2">
        <v>108</v>
      </c>
      <c r="C110" s="3" t="s">
        <v>1009</v>
      </c>
      <c r="D110" s="2">
        <f>IF(SUMPRODUCT(--(TRIM(C$3:C110)=TRIM(C110)))&gt;1,"",SUMPRODUCT(--(TRIM(C$3:C$522)=TRIM(C110))))</f>
        <v>1</v>
      </c>
      <c r="E110" s="31">
        <v>0.2938310185185185</v>
      </c>
      <c r="F110" s="2">
        <v>3</v>
      </c>
      <c r="G110" s="2">
        <v>2007</v>
      </c>
      <c r="H110" s="12">
        <f t="shared" si="1"/>
        <v>4.183243392287392</v>
      </c>
    </row>
    <row r="111" spans="2:8" ht="12.75">
      <c r="B111" s="2">
        <v>109</v>
      </c>
      <c r="C111" s="3" t="s">
        <v>1010</v>
      </c>
      <c r="D111" s="2">
        <f>IF(SUMPRODUCT(--(TRIM(C$3:C111)=TRIM(C111)))&gt;1,"",SUMPRODUCT(--(TRIM(C$3:C$522)=TRIM(C111))))</f>
        <v>1</v>
      </c>
      <c r="E111" s="31">
        <v>0.29403935185185187</v>
      </c>
      <c r="F111" s="2">
        <v>102</v>
      </c>
      <c r="G111" s="2">
        <v>2006</v>
      </c>
      <c r="H111" s="12">
        <f t="shared" si="1"/>
        <v>4.1802794725447745</v>
      </c>
    </row>
    <row r="112" spans="2:8" ht="12.75">
      <c r="B112" s="2">
        <v>110</v>
      </c>
      <c r="C112" s="3" t="s">
        <v>1011</v>
      </c>
      <c r="D112" s="2">
        <f>IF(SUMPRODUCT(--(TRIM(C$3:C112)=TRIM(C112)))&gt;1,"",SUMPRODUCT(--(TRIM(C$3:C$522)=TRIM(C112))))</f>
        <v>1</v>
      </c>
      <c r="E112" s="31">
        <v>0.29414351851851855</v>
      </c>
      <c r="F112" s="2">
        <v>103</v>
      </c>
      <c r="G112" s="2">
        <v>2006</v>
      </c>
      <c r="H112" s="12">
        <f t="shared" si="1"/>
        <v>4.178799087117336</v>
      </c>
    </row>
    <row r="113" spans="2:8" ht="12.75">
      <c r="B113" s="2">
        <v>111</v>
      </c>
      <c r="C113" s="3" t="s">
        <v>1012</v>
      </c>
      <c r="D113" s="2">
        <f>IF(SUMPRODUCT(--(TRIM(C$3:C113)=TRIM(C113)))&gt;1,"",SUMPRODUCT(--(TRIM(C$3:C$522)=TRIM(C113))))</f>
        <v>1</v>
      </c>
      <c r="E113" s="31">
        <v>0.2945949074074074</v>
      </c>
      <c r="F113" s="2">
        <v>104</v>
      </c>
      <c r="G113" s="2">
        <v>2006</v>
      </c>
      <c r="H113" s="12">
        <f t="shared" si="1"/>
        <v>4.172396181196715</v>
      </c>
    </row>
    <row r="114" spans="2:8" ht="12.75">
      <c r="B114" s="2">
        <v>112</v>
      </c>
      <c r="C114" s="3" t="s">
        <v>204</v>
      </c>
      <c r="D114" s="2">
        <f>IF(SUMPRODUCT(--(TRIM(C$3:C114)=TRIM(C114)))&gt;1,"",SUMPRODUCT(--(TRIM(C$3:C$522)=TRIM(C114))))</f>
        <v>1</v>
      </c>
      <c r="E114" s="31">
        <v>0.2951736111111111</v>
      </c>
      <c r="F114" s="2">
        <v>105</v>
      </c>
      <c r="G114" s="2">
        <v>2006</v>
      </c>
      <c r="H114" s="12">
        <f t="shared" si="1"/>
        <v>4.164215974591224</v>
      </c>
    </row>
    <row r="115" spans="2:8" ht="12.75">
      <c r="B115" s="2">
        <v>113</v>
      </c>
      <c r="C115" s="3" t="s">
        <v>1013</v>
      </c>
      <c r="D115" s="2">
        <f>IF(SUMPRODUCT(--(TRIM(C$3:C115)=TRIM(C115)))&gt;1,"",SUMPRODUCT(--(TRIM(C$3:C$522)=TRIM(C115))))</f>
        <v>1</v>
      </c>
      <c r="E115" s="31">
        <v>0.295625</v>
      </c>
      <c r="F115" s="2">
        <v>106</v>
      </c>
      <c r="G115" s="2">
        <v>2006</v>
      </c>
      <c r="H115" s="12">
        <f t="shared" si="1"/>
        <v>4.157857646229739</v>
      </c>
    </row>
    <row r="116" spans="2:8" ht="12.75">
      <c r="B116" s="2">
        <v>114</v>
      </c>
      <c r="C116" s="3" t="s">
        <v>1014</v>
      </c>
      <c r="D116" s="2">
        <f>IF(SUMPRODUCT(--(TRIM(C$3:C116)=TRIM(C116)))&gt;1,"",SUMPRODUCT(--(TRIM(C$3:C$522)=TRIM(C116))))</f>
        <v>1</v>
      </c>
      <c r="E116" s="31">
        <v>0.295625</v>
      </c>
      <c r="F116" s="2">
        <v>107</v>
      </c>
      <c r="G116" s="2">
        <v>2006</v>
      </c>
      <c r="H116" s="12">
        <f t="shared" si="1"/>
        <v>4.157857646229739</v>
      </c>
    </row>
    <row r="117" spans="2:8" ht="12.75">
      <c r="B117" s="2">
        <v>115</v>
      </c>
      <c r="C117" s="3" t="s">
        <v>1015</v>
      </c>
      <c r="D117" s="2">
        <f>IF(SUMPRODUCT(--(TRIM(C$3:C117)=TRIM(C117)))&gt;1,"",SUMPRODUCT(--(TRIM(C$3:C$522)=TRIM(C117))))</f>
        <v>1</v>
      </c>
      <c r="E117" s="31">
        <v>0.29614583333333333</v>
      </c>
      <c r="F117" s="2">
        <v>108</v>
      </c>
      <c r="G117" s="2">
        <v>2006</v>
      </c>
      <c r="H117" s="12">
        <f t="shared" si="1"/>
        <v>4.150545198733732</v>
      </c>
    </row>
    <row r="118" spans="2:8" ht="12.75">
      <c r="B118" s="2">
        <v>116</v>
      </c>
      <c r="C118" s="3" t="s">
        <v>1016</v>
      </c>
      <c r="D118" s="2">
        <f>IF(SUMPRODUCT(--(TRIM(C$3:C118)=TRIM(C118)))&gt;1,"",SUMPRODUCT(--(TRIM(C$3:C$522)=TRIM(C118))))</f>
        <v>1</v>
      </c>
      <c r="E118" s="31">
        <v>0.2962037037037037</v>
      </c>
      <c r="F118" s="2">
        <v>109</v>
      </c>
      <c r="G118" s="2">
        <v>2006</v>
      </c>
      <c r="H118" s="12">
        <f t="shared" si="1"/>
        <v>4.149734291966239</v>
      </c>
    </row>
    <row r="119" spans="2:8" ht="12.75">
      <c r="B119" s="2">
        <v>117</v>
      </c>
      <c r="C119" s="3" t="s">
        <v>1017</v>
      </c>
      <c r="D119" s="2">
        <f>IF(SUMPRODUCT(--(TRIM(C$3:C119)=TRIM(C119)))&gt;1,"",SUMPRODUCT(--(TRIM(C$3:C$522)=TRIM(C119))))</f>
        <v>1</v>
      </c>
      <c r="E119" s="31">
        <v>0.29667824074074073</v>
      </c>
      <c r="F119" s="2">
        <v>110</v>
      </c>
      <c r="G119" s="2">
        <v>2006</v>
      </c>
      <c r="H119" s="12">
        <f t="shared" si="1"/>
        <v>4.14309678929505</v>
      </c>
    </row>
    <row r="120" spans="2:8" ht="12.75">
      <c r="B120" s="2">
        <v>118</v>
      </c>
      <c r="C120" s="3" t="s">
        <v>152</v>
      </c>
      <c r="D120" s="2">
        <f>IF(SUMPRODUCT(--(TRIM(C$3:C120)=TRIM(C120)))&gt;1,"",SUMPRODUCT(--(TRIM(C$3:C$522)=TRIM(C120))))</f>
        <v>1</v>
      </c>
      <c r="E120" s="31">
        <v>0.2966898148148148</v>
      </c>
      <c r="F120" s="2">
        <v>111</v>
      </c>
      <c r="G120" s="2">
        <v>2006</v>
      </c>
      <c r="H120" s="12">
        <f t="shared" si="1"/>
        <v>4.142935164235</v>
      </c>
    </row>
    <row r="121" spans="2:8" ht="12.75">
      <c r="B121" s="2">
        <v>119</v>
      </c>
      <c r="C121" s="3" t="s">
        <v>595</v>
      </c>
      <c r="D121" s="2">
        <f>IF(SUMPRODUCT(--(TRIM(C$3:C121)=TRIM(C121)))&gt;1,"",SUMPRODUCT(--(TRIM(C$3:C$522)=TRIM(C121))))</f>
        <v>1</v>
      </c>
      <c r="E121" s="31">
        <v>0.2967013888888889</v>
      </c>
      <c r="F121" s="2">
        <v>112</v>
      </c>
      <c r="G121" s="2">
        <v>2006</v>
      </c>
      <c r="H121" s="12">
        <f t="shared" si="1"/>
        <v>4.142773551784669</v>
      </c>
    </row>
    <row r="122" spans="2:8" ht="12.75">
      <c r="B122" s="2">
        <v>120</v>
      </c>
      <c r="C122" s="3" t="s">
        <v>1018</v>
      </c>
      <c r="D122" s="2">
        <f>IF(SUMPRODUCT(--(TRIM(C$3:C122)=TRIM(C122)))&gt;1,"",SUMPRODUCT(--(TRIM(C$3:C$522)=TRIM(C122))))</f>
        <v>1</v>
      </c>
      <c r="E122" s="31">
        <v>0.29671296296296296</v>
      </c>
      <c r="F122" s="2">
        <v>113</v>
      </c>
      <c r="G122" s="2">
        <v>2006</v>
      </c>
      <c r="H122" s="12">
        <f t="shared" si="1"/>
        <v>4.142611951942581</v>
      </c>
    </row>
    <row r="123" spans="2:8" ht="12.75">
      <c r="B123" s="2">
        <v>121</v>
      </c>
      <c r="C123" s="3" t="s">
        <v>1019</v>
      </c>
      <c r="D123" s="2">
        <f>IF(SUMPRODUCT(--(TRIM(C$3:C123)=TRIM(C123)))&gt;1,"",SUMPRODUCT(--(TRIM(C$3:C$522)=TRIM(C123))))</f>
        <v>1</v>
      </c>
      <c r="E123" s="31">
        <v>0.29672453703703705</v>
      </c>
      <c r="F123" s="2">
        <v>114</v>
      </c>
      <c r="G123" s="2">
        <v>2006</v>
      </c>
      <c r="H123" s="12">
        <f t="shared" si="1"/>
        <v>4.142450364707259</v>
      </c>
    </row>
    <row r="124" spans="2:8" ht="12.75">
      <c r="B124" s="2">
        <v>122</v>
      </c>
      <c r="C124" s="3" t="s">
        <v>1020</v>
      </c>
      <c r="D124" s="2">
        <f>IF(SUMPRODUCT(--(TRIM(C$3:C124)=TRIM(C124)))&gt;1,"",SUMPRODUCT(--(TRIM(C$3:C$522)=TRIM(C124))))</f>
        <v>1</v>
      </c>
      <c r="E124" s="31">
        <v>0.29672453703703705</v>
      </c>
      <c r="F124" s="2">
        <v>115</v>
      </c>
      <c r="G124" s="2">
        <v>2006</v>
      </c>
      <c r="H124" s="12">
        <f t="shared" si="1"/>
        <v>4.142450364707259</v>
      </c>
    </row>
    <row r="125" spans="2:8" ht="12.75">
      <c r="B125" s="2">
        <v>123</v>
      </c>
      <c r="C125" s="3" t="s">
        <v>1021</v>
      </c>
      <c r="D125" s="2">
        <f>IF(SUMPRODUCT(--(TRIM(C$3:C125)=TRIM(C125)))&gt;1,"",SUMPRODUCT(--(TRIM(C$3:C$522)=TRIM(C125))))</f>
        <v>1</v>
      </c>
      <c r="E125" s="31">
        <v>0.29673611111111114</v>
      </c>
      <c r="F125" s="2">
        <v>4</v>
      </c>
      <c r="G125" s="2">
        <v>2007</v>
      </c>
      <c r="H125" s="12">
        <f t="shared" si="1"/>
        <v>4.142288790077228</v>
      </c>
    </row>
    <row r="126" spans="2:8" ht="12.75">
      <c r="B126" s="2">
        <v>124</v>
      </c>
      <c r="C126" s="3" t="s">
        <v>1022</v>
      </c>
      <c r="D126" s="2">
        <f>IF(SUMPRODUCT(--(TRIM(C$3:C126)=TRIM(C126)))&gt;1,"",SUMPRODUCT(--(TRIM(C$3:C$522)=TRIM(C126))))</f>
        <v>1</v>
      </c>
      <c r="E126" s="31">
        <v>0.2978125</v>
      </c>
      <c r="F126" s="2">
        <v>116</v>
      </c>
      <c r="G126" s="2">
        <v>2006</v>
      </c>
      <c r="H126" s="12">
        <f t="shared" si="1"/>
        <v>4.127317243791536</v>
      </c>
    </row>
    <row r="127" spans="2:8" ht="12.75">
      <c r="B127" s="2">
        <v>125</v>
      </c>
      <c r="C127" s="3" t="s">
        <v>739</v>
      </c>
      <c r="D127" s="2">
        <f>IF(SUMPRODUCT(--(TRIM(C$3:C127)=TRIM(C127)))&gt;1,"",SUMPRODUCT(--(TRIM(C$3:C$522)=TRIM(C127))))</f>
        <v>1</v>
      </c>
      <c r="E127" s="31">
        <v>0.29789351851851853</v>
      </c>
      <c r="F127" s="2">
        <v>117</v>
      </c>
      <c r="G127" s="2">
        <v>2006</v>
      </c>
      <c r="H127" s="12">
        <f t="shared" si="1"/>
        <v>4.126194731525371</v>
      </c>
    </row>
    <row r="128" spans="2:8" ht="12.75">
      <c r="B128" s="2">
        <v>126</v>
      </c>
      <c r="C128" s="3" t="s">
        <v>1023</v>
      </c>
      <c r="D128" s="2">
        <f>IF(SUMPRODUCT(--(TRIM(C$3:C128)=TRIM(C128)))&gt;1,"",SUMPRODUCT(--(TRIM(C$3:C$522)=TRIM(C128))))</f>
        <v>1</v>
      </c>
      <c r="E128" s="31">
        <v>0.2979050925925926</v>
      </c>
      <c r="F128" s="2">
        <v>118</v>
      </c>
      <c r="G128" s="2">
        <v>2006</v>
      </c>
      <c r="H128" s="12">
        <f t="shared" si="1"/>
        <v>4.126034422471736</v>
      </c>
    </row>
    <row r="129" spans="2:8" ht="12.75">
      <c r="B129" s="2">
        <v>127</v>
      </c>
      <c r="C129" s="3" t="s">
        <v>770</v>
      </c>
      <c r="D129" s="2">
        <f>IF(SUMPRODUCT(--(TRIM(C$3:C129)=TRIM(C129)))&gt;1,"",SUMPRODUCT(--(TRIM(C$3:C$522)=TRIM(C129))))</f>
        <v>1</v>
      </c>
      <c r="E129" s="31">
        <v>0.29994212962962963</v>
      </c>
      <c r="F129" s="2">
        <v>119</v>
      </c>
      <c r="G129" s="2">
        <v>2006</v>
      </c>
      <c r="H129" s="12">
        <f t="shared" si="1"/>
        <v>4.098012733937874</v>
      </c>
    </row>
    <row r="130" spans="2:8" ht="12.75">
      <c r="B130" s="2">
        <v>128</v>
      </c>
      <c r="C130" s="3" t="s">
        <v>1024</v>
      </c>
      <c r="D130" s="2">
        <f>IF(SUMPRODUCT(--(TRIM(C$3:C130)=TRIM(C130)))&gt;1,"",SUMPRODUCT(--(TRIM(C$3:C$522)=TRIM(C130))))</f>
        <v>1</v>
      </c>
      <c r="E130" s="31">
        <v>0.3000462962962963</v>
      </c>
      <c r="F130" s="2">
        <v>120</v>
      </c>
      <c r="G130" s="2">
        <v>2006</v>
      </c>
      <c r="H130" s="12">
        <f t="shared" si="1"/>
        <v>4.096590032402407</v>
      </c>
    </row>
    <row r="131" spans="2:8" ht="12.75">
      <c r="B131" s="2">
        <v>129</v>
      </c>
      <c r="C131" s="3" t="s">
        <v>1025</v>
      </c>
      <c r="D131" s="2">
        <f>IF(SUMPRODUCT(--(TRIM(C$3:C131)=TRIM(C131)))&gt;1,"",SUMPRODUCT(--(TRIM(C$3:C$522)=TRIM(C131))))</f>
        <v>1</v>
      </c>
      <c r="E131" s="31">
        <v>0.3001157407407407</v>
      </c>
      <c r="F131" s="2">
        <v>121</v>
      </c>
      <c r="G131" s="2">
        <v>2006</v>
      </c>
      <c r="H131" s="12">
        <f t="shared" si="1"/>
        <v>4.095642113382183</v>
      </c>
    </row>
    <row r="132" spans="2:8" ht="12.75">
      <c r="B132" s="2">
        <v>130</v>
      </c>
      <c r="C132" s="3" t="s">
        <v>287</v>
      </c>
      <c r="D132" s="2">
        <f>IF(SUMPRODUCT(--(TRIM(C$3:C132)=TRIM(C132)))&gt;1,"",SUMPRODUCT(--(TRIM(C$3:C$522)=TRIM(C132))))</f>
        <v>1</v>
      </c>
      <c r="E132" s="31">
        <v>0.30053240740740744</v>
      </c>
      <c r="F132" s="2">
        <v>122</v>
      </c>
      <c r="G132" s="2">
        <v>2006</v>
      </c>
      <c r="H132" s="12">
        <f aca="true" t="shared" si="2" ref="H132:H195">29.5/E132/24</f>
        <v>4.089963798813833</v>
      </c>
    </row>
    <row r="133" spans="2:8" ht="12.75">
      <c r="B133" s="2">
        <v>131</v>
      </c>
      <c r="C133" s="3" t="s">
        <v>1026</v>
      </c>
      <c r="D133" s="2">
        <f>IF(SUMPRODUCT(--(TRIM(C$3:C133)=TRIM(C133)))&gt;1,"",SUMPRODUCT(--(TRIM(C$3:C$522)=TRIM(C133))))</f>
        <v>1</v>
      </c>
      <c r="E133" s="31">
        <v>0.3005439814814815</v>
      </c>
      <c r="F133" s="2">
        <v>123</v>
      </c>
      <c r="G133" s="2">
        <v>2006</v>
      </c>
      <c r="H133" s="12">
        <f t="shared" si="2"/>
        <v>4.089806292602149</v>
      </c>
    </row>
    <row r="134" spans="2:8" ht="12.75">
      <c r="B134" s="2">
        <v>132</v>
      </c>
      <c r="C134" s="3" t="s">
        <v>1027</v>
      </c>
      <c r="D134" s="2">
        <f>IF(SUMPRODUCT(--(TRIM(C$3:C134)=TRIM(C134)))&gt;1,"",SUMPRODUCT(--(TRIM(C$3:C$522)=TRIM(C134))))</f>
        <v>1</v>
      </c>
      <c r="E134" s="31">
        <v>0.3008796296296296</v>
      </c>
      <c r="F134" s="2">
        <v>124</v>
      </c>
      <c r="G134" s="2">
        <v>2006</v>
      </c>
      <c r="H134" s="12">
        <f t="shared" si="2"/>
        <v>4.085243883674411</v>
      </c>
    </row>
    <row r="135" spans="2:8" ht="12.75">
      <c r="B135" s="2">
        <v>133</v>
      </c>
      <c r="C135" s="3" t="s">
        <v>1028</v>
      </c>
      <c r="D135" s="2">
        <f>IF(SUMPRODUCT(--(TRIM(C$3:C135)=TRIM(C135)))&gt;1,"",SUMPRODUCT(--(TRIM(C$3:C$522)=TRIM(C135))))</f>
        <v>1</v>
      </c>
      <c r="E135" s="31">
        <v>0.3016666666666667</v>
      </c>
      <c r="F135" s="2">
        <v>125</v>
      </c>
      <c r="G135" s="2">
        <v>2006</v>
      </c>
      <c r="H135" s="12">
        <f t="shared" si="2"/>
        <v>4.074585635359115</v>
      </c>
    </row>
    <row r="136" spans="2:8" ht="12.75">
      <c r="B136" s="2">
        <v>134</v>
      </c>
      <c r="C136" s="3" t="s">
        <v>197</v>
      </c>
      <c r="D136" s="2">
        <f>IF(SUMPRODUCT(--(TRIM(C$3:C136)=TRIM(C136)))&gt;1,"",SUMPRODUCT(--(TRIM(C$3:C$522)=TRIM(C136))))</f>
        <v>1</v>
      </c>
      <c r="E136" s="31">
        <v>0.3016666666666667</v>
      </c>
      <c r="F136" s="2">
        <v>126</v>
      </c>
      <c r="G136" s="2">
        <v>2006</v>
      </c>
      <c r="H136" s="12">
        <f t="shared" si="2"/>
        <v>4.074585635359115</v>
      </c>
    </row>
    <row r="137" spans="2:8" ht="12.75">
      <c r="B137" s="2">
        <v>135</v>
      </c>
      <c r="C137" s="3" t="s">
        <v>1029</v>
      </c>
      <c r="D137" s="2">
        <f>IF(SUMPRODUCT(--(TRIM(C$3:C137)=TRIM(C137)))&gt;1,"",SUMPRODUCT(--(TRIM(C$3:C$522)=TRIM(C137))))</f>
        <v>1</v>
      </c>
      <c r="E137" s="31">
        <v>0.3018634259259259</v>
      </c>
      <c r="F137" s="2">
        <v>127</v>
      </c>
      <c r="G137" s="2">
        <v>2006</v>
      </c>
      <c r="H137" s="12">
        <f t="shared" si="2"/>
        <v>4.0719297572945825</v>
      </c>
    </row>
    <row r="138" spans="2:8" ht="12.75">
      <c r="B138" s="2">
        <v>136</v>
      </c>
      <c r="C138" s="3" t="s">
        <v>1030</v>
      </c>
      <c r="D138" s="2">
        <f>IF(SUMPRODUCT(--(TRIM(C$3:C138)=TRIM(C138)))&gt;1,"",SUMPRODUCT(--(TRIM(C$3:C$522)=TRIM(C138))))</f>
        <v>1</v>
      </c>
      <c r="E138" s="31">
        <v>0.3020949074074074</v>
      </c>
      <c r="F138" s="2">
        <v>128</v>
      </c>
      <c r="G138" s="2">
        <v>2006</v>
      </c>
      <c r="H138" s="12">
        <f t="shared" si="2"/>
        <v>4.0688096241523315</v>
      </c>
    </row>
    <row r="139" spans="2:8" ht="12.75">
      <c r="B139" s="2">
        <v>137</v>
      </c>
      <c r="C139" s="3" t="s">
        <v>1031</v>
      </c>
      <c r="D139" s="2">
        <f>IF(SUMPRODUCT(--(TRIM(C$3:C139)=TRIM(C139)))&gt;1,"",SUMPRODUCT(--(TRIM(C$3:C$522)=TRIM(C139))))</f>
        <v>1</v>
      </c>
      <c r="E139" s="31">
        <v>0.3021064814814815</v>
      </c>
      <c r="F139" s="2">
        <v>129</v>
      </c>
      <c r="G139" s="2">
        <v>2006</v>
      </c>
      <c r="H139" s="12">
        <f t="shared" si="2"/>
        <v>4.068653743008198</v>
      </c>
    </row>
    <row r="140" spans="2:8" ht="12.75">
      <c r="B140" s="2">
        <v>138</v>
      </c>
      <c r="C140" s="3" t="s">
        <v>1032</v>
      </c>
      <c r="D140" s="2">
        <f>IF(SUMPRODUCT(--(TRIM(C$3:C140)=TRIM(C140)))&gt;1,"",SUMPRODUCT(--(TRIM(C$3:C$522)=TRIM(C140))))</f>
        <v>1</v>
      </c>
      <c r="E140" s="31">
        <v>0.30211805555555554</v>
      </c>
      <c r="F140" s="2">
        <v>130</v>
      </c>
      <c r="G140" s="2">
        <v>2006</v>
      </c>
      <c r="H140" s="12">
        <f t="shared" si="2"/>
        <v>4.068497873807608</v>
      </c>
    </row>
    <row r="141" spans="2:8" ht="12.75">
      <c r="B141" s="2">
        <v>139</v>
      </c>
      <c r="C141" s="3" t="s">
        <v>1033</v>
      </c>
      <c r="D141" s="2">
        <f>IF(SUMPRODUCT(--(TRIM(C$3:C141)=TRIM(C141)))&gt;1,"",SUMPRODUCT(--(TRIM(C$3:C$522)=TRIM(C141))))</f>
        <v>1</v>
      </c>
      <c r="E141" s="31">
        <v>0.3030324074074074</v>
      </c>
      <c r="F141" s="2">
        <v>131</v>
      </c>
      <c r="G141" s="2">
        <v>2006</v>
      </c>
      <c r="H141" s="12">
        <f t="shared" si="2"/>
        <v>4.056221831792835</v>
      </c>
    </row>
    <row r="142" spans="2:8" ht="12.75">
      <c r="B142" s="2">
        <v>140</v>
      </c>
      <c r="C142" s="3" t="s">
        <v>1213</v>
      </c>
      <c r="D142" s="2">
        <f>IF(SUMPRODUCT(--(TRIM(C$3:C142)=TRIM(C142)))&gt;1,"",SUMPRODUCT(--(TRIM(C$3:C$522)=TRIM(C142))))</f>
        <v>1</v>
      </c>
      <c r="E142" s="31">
        <v>0.3034953703703711</v>
      </c>
      <c r="F142" s="2">
        <v>5</v>
      </c>
      <c r="G142" s="2">
        <v>2008</v>
      </c>
      <c r="H142" s="12">
        <f t="shared" si="2"/>
        <v>4.0500343223247555</v>
      </c>
    </row>
    <row r="143" spans="2:8" ht="12.75">
      <c r="B143" s="2">
        <v>141</v>
      </c>
      <c r="C143" s="3" t="s">
        <v>1034</v>
      </c>
      <c r="D143" s="2">
        <f>IF(SUMPRODUCT(--(TRIM(C$3:C143)=TRIM(C143)))&gt;1,"",SUMPRODUCT(--(TRIM(C$3:C$522)=TRIM(C143))))</f>
        <v>1</v>
      </c>
      <c r="E143" s="31">
        <v>0.3038194444444445</v>
      </c>
      <c r="F143" s="2">
        <v>132</v>
      </c>
      <c r="G143" s="2">
        <v>2006</v>
      </c>
      <c r="H143" s="12">
        <f t="shared" si="2"/>
        <v>4.045714285714285</v>
      </c>
    </row>
    <row r="144" spans="2:8" ht="12.75">
      <c r="B144" s="2">
        <v>142</v>
      </c>
      <c r="C144" s="3" t="s">
        <v>1035</v>
      </c>
      <c r="D144" s="2">
        <f>IF(SUMPRODUCT(--(TRIM(C$3:C144)=TRIM(C144)))&gt;1,"",SUMPRODUCT(--(TRIM(C$3:C$522)=TRIM(C144))))</f>
        <v>1</v>
      </c>
      <c r="E144" s="31">
        <v>0.3038194444444445</v>
      </c>
      <c r="F144" s="2">
        <v>133</v>
      </c>
      <c r="G144" s="2">
        <v>2006</v>
      </c>
      <c r="H144" s="12">
        <f t="shared" si="2"/>
        <v>4.045714285714285</v>
      </c>
    </row>
    <row r="145" spans="2:8" ht="12.75">
      <c r="B145" s="2">
        <v>143</v>
      </c>
      <c r="C145" s="3" t="s">
        <v>1214</v>
      </c>
      <c r="D145" s="2">
        <f>IF(SUMPRODUCT(--(TRIM(C$3:C145)=TRIM(C145)))&gt;1,"",SUMPRODUCT(--(TRIM(C$3:C$522)=TRIM(C145))))</f>
        <v>1</v>
      </c>
      <c r="E145" s="31">
        <v>0.3043055555555562</v>
      </c>
      <c r="F145" s="2">
        <v>6</v>
      </c>
      <c r="G145" s="2">
        <v>2008</v>
      </c>
      <c r="H145" s="12">
        <f t="shared" si="2"/>
        <v>4.039251483340931</v>
      </c>
    </row>
    <row r="146" spans="2:8" ht="12.75">
      <c r="B146" s="2">
        <v>144</v>
      </c>
      <c r="C146" s="3" t="s">
        <v>1215</v>
      </c>
      <c r="D146" s="2">
        <f>IF(SUMPRODUCT(--(TRIM(C$3:C146)=TRIM(C146)))&gt;1,"",SUMPRODUCT(--(TRIM(C$3:C$522)=TRIM(C146))))</f>
        <v>1</v>
      </c>
      <c r="E146" s="31">
        <v>0.30437500000000073</v>
      </c>
      <c r="F146" s="2">
        <v>7</v>
      </c>
      <c r="G146" s="2">
        <v>2008</v>
      </c>
      <c r="H146" s="12">
        <f t="shared" si="2"/>
        <v>4.038329911019839</v>
      </c>
    </row>
    <row r="147" spans="2:8" ht="12.75">
      <c r="B147" s="2">
        <v>145</v>
      </c>
      <c r="C147" s="3" t="s">
        <v>1036</v>
      </c>
      <c r="D147" s="2">
        <f>IF(SUMPRODUCT(--(TRIM(C$3:C147)=TRIM(C147)))&gt;1,"",SUMPRODUCT(--(TRIM(C$3:C$522)=TRIM(C147))))</f>
        <v>1</v>
      </c>
      <c r="E147" s="31">
        <v>0.30517361111111113</v>
      </c>
      <c r="F147" s="2">
        <v>134</v>
      </c>
      <c r="G147" s="2">
        <v>2006</v>
      </c>
      <c r="H147" s="12">
        <f t="shared" si="2"/>
        <v>4.027761975196268</v>
      </c>
    </row>
    <row r="148" spans="2:8" ht="12.75">
      <c r="B148" s="2">
        <v>146</v>
      </c>
      <c r="C148" s="3" t="s">
        <v>1037</v>
      </c>
      <c r="D148" s="2">
        <f>IF(SUMPRODUCT(--(TRIM(C$3:C148)=TRIM(C148)))&gt;1,"",SUMPRODUCT(--(TRIM(C$3:C$522)=TRIM(C148))))</f>
        <v>1</v>
      </c>
      <c r="E148" s="31">
        <v>0.3052430555555556</v>
      </c>
      <c r="F148" s="2">
        <v>135</v>
      </c>
      <c r="G148" s="2">
        <v>2006</v>
      </c>
      <c r="H148" s="12">
        <f t="shared" si="2"/>
        <v>4.026845637583892</v>
      </c>
    </row>
    <row r="149" spans="2:8" ht="12.75">
      <c r="B149" s="2">
        <v>147</v>
      </c>
      <c r="C149" s="3" t="s">
        <v>331</v>
      </c>
      <c r="D149" s="2">
        <f>IF(SUMPRODUCT(--(TRIM(C$3:C149)=TRIM(C149)))&gt;1,"",SUMPRODUCT(--(TRIM(C$3:C$522)=TRIM(C149))))</f>
        <v>1</v>
      </c>
      <c r="E149" s="31">
        <v>0.3052662037037037</v>
      </c>
      <c r="F149" s="2">
        <v>136</v>
      </c>
      <c r="G149" s="2">
        <v>2006</v>
      </c>
      <c r="H149" s="12">
        <f t="shared" si="2"/>
        <v>4.026540284360189</v>
      </c>
    </row>
    <row r="150" spans="2:8" ht="12.75">
      <c r="B150" s="2">
        <v>148</v>
      </c>
      <c r="C150" s="3" t="s">
        <v>34</v>
      </c>
      <c r="D150" s="2">
        <f>IF(SUMPRODUCT(--(TRIM(C$3:C150)=TRIM(C150)))&gt;1,"",SUMPRODUCT(--(TRIM(C$3:C$522)=TRIM(C150))))</f>
        <v>1</v>
      </c>
      <c r="E150" s="31">
        <v>0.30570601851851853</v>
      </c>
      <c r="F150" s="2">
        <v>137</v>
      </c>
      <c r="G150" s="2">
        <v>2006</v>
      </c>
      <c r="H150" s="12">
        <f t="shared" si="2"/>
        <v>4.020747359254912</v>
      </c>
    </row>
    <row r="151" spans="2:8" ht="12.75">
      <c r="B151" s="2">
        <v>149</v>
      </c>
      <c r="C151" s="3" t="s">
        <v>319</v>
      </c>
      <c r="D151" s="2">
        <f>IF(SUMPRODUCT(--(TRIM(C$3:C151)=TRIM(C151)))&gt;1,"",SUMPRODUCT(--(TRIM(C$3:C$522)=TRIM(C151))))</f>
        <v>1</v>
      </c>
      <c r="E151" s="31">
        <v>0.30570601851851853</v>
      </c>
      <c r="F151" s="2">
        <v>138</v>
      </c>
      <c r="G151" s="2">
        <v>2006</v>
      </c>
      <c r="H151" s="12">
        <f t="shared" si="2"/>
        <v>4.020747359254912</v>
      </c>
    </row>
    <row r="152" spans="2:8" ht="12.75">
      <c r="B152" s="2">
        <v>150</v>
      </c>
      <c r="C152" s="3" t="s">
        <v>1038</v>
      </c>
      <c r="D152" s="2">
        <f>IF(SUMPRODUCT(--(TRIM(C$3:C152)=TRIM(C152)))&gt;1,"",SUMPRODUCT(--(TRIM(C$3:C$522)=TRIM(C152))))</f>
        <v>1</v>
      </c>
      <c r="E152" s="31">
        <v>0.30592592592592593</v>
      </c>
      <c r="F152" s="2">
        <v>139</v>
      </c>
      <c r="G152" s="2">
        <v>2006</v>
      </c>
      <c r="H152" s="12">
        <f t="shared" si="2"/>
        <v>4.017857142857143</v>
      </c>
    </row>
    <row r="153" spans="2:8" ht="12.75">
      <c r="B153" s="2">
        <v>151</v>
      </c>
      <c r="C153" s="3" t="s">
        <v>328</v>
      </c>
      <c r="D153" s="2">
        <f>IF(SUMPRODUCT(--(TRIM(C$3:C153)=TRIM(C153)))&gt;1,"",SUMPRODUCT(--(TRIM(C$3:C$522)=TRIM(C153))))</f>
        <v>1</v>
      </c>
      <c r="E153" s="31">
        <v>0.30649305555555556</v>
      </c>
      <c r="F153" s="2">
        <v>140</v>
      </c>
      <c r="G153" s="2">
        <v>2006</v>
      </c>
      <c r="H153" s="12">
        <f t="shared" si="2"/>
        <v>4.010422567123598</v>
      </c>
    </row>
    <row r="154" spans="2:8" ht="12.75">
      <c r="B154" s="2">
        <v>152</v>
      </c>
      <c r="C154" s="3" t="s">
        <v>1039</v>
      </c>
      <c r="D154" s="2">
        <f>IF(SUMPRODUCT(--(TRIM(C$3:C154)=TRIM(C154)))&gt;1,"",SUMPRODUCT(--(TRIM(C$3:C$522)=TRIM(C154))))</f>
        <v>1</v>
      </c>
      <c r="E154" s="31">
        <v>0.30679398148148146</v>
      </c>
      <c r="F154" s="2">
        <v>141</v>
      </c>
      <c r="G154" s="2">
        <v>2006</v>
      </c>
      <c r="H154" s="12">
        <f t="shared" si="2"/>
        <v>4.006488852001358</v>
      </c>
    </row>
    <row r="155" spans="2:8" ht="12.75">
      <c r="B155" s="2">
        <v>153</v>
      </c>
      <c r="C155" s="3" t="s">
        <v>1040</v>
      </c>
      <c r="D155" s="2">
        <f>IF(SUMPRODUCT(--(TRIM(C$3:C155)=TRIM(C155)))&gt;1,"",SUMPRODUCT(--(TRIM(C$3:C$522)=TRIM(C155))))</f>
        <v>1</v>
      </c>
      <c r="E155" s="31">
        <v>0.30716435185185187</v>
      </c>
      <c r="F155" s="2">
        <v>142</v>
      </c>
      <c r="G155" s="2">
        <v>2006</v>
      </c>
      <c r="H155" s="12">
        <f t="shared" si="2"/>
        <v>4.0016579373751835</v>
      </c>
    </row>
    <row r="156" spans="2:8" ht="12.75">
      <c r="B156" s="2">
        <v>154</v>
      </c>
      <c r="C156" s="3" t="s">
        <v>1041</v>
      </c>
      <c r="D156" s="2">
        <f>IF(SUMPRODUCT(--(TRIM(C$3:C156)=TRIM(C156)))&gt;1,"",SUMPRODUCT(--(TRIM(C$3:C$522)=TRIM(C156))))</f>
        <v>1</v>
      </c>
      <c r="E156" s="31">
        <v>0.30758101851851855</v>
      </c>
      <c r="F156" s="2">
        <v>143</v>
      </c>
      <c r="G156" s="2">
        <v>2006</v>
      </c>
      <c r="H156" s="12">
        <f t="shared" si="2"/>
        <v>3.99623706491063</v>
      </c>
    </row>
    <row r="157" spans="2:8" ht="12.75">
      <c r="B157" s="2">
        <v>155</v>
      </c>
      <c r="C157" s="3" t="s">
        <v>1042</v>
      </c>
      <c r="D157" s="2">
        <f>IF(SUMPRODUCT(--(TRIM(C$3:C157)=TRIM(C157)))&gt;1,"",SUMPRODUCT(--(TRIM(C$3:C$522)=TRIM(C157))))</f>
        <v>1</v>
      </c>
      <c r="E157" s="31">
        <v>0.30758101851851855</v>
      </c>
      <c r="F157" s="2">
        <v>144</v>
      </c>
      <c r="G157" s="2">
        <v>2006</v>
      </c>
      <c r="H157" s="12">
        <f t="shared" si="2"/>
        <v>3.99623706491063</v>
      </c>
    </row>
    <row r="158" spans="2:8" ht="12.75">
      <c r="B158" s="2">
        <v>156</v>
      </c>
      <c r="C158" s="3" t="s">
        <v>715</v>
      </c>
      <c r="D158" s="2">
        <f>IF(SUMPRODUCT(--(TRIM(C$3:C158)=TRIM(C158)))&gt;1,"",SUMPRODUCT(--(TRIM(C$3:C$522)=TRIM(C158))))</f>
        <v>1</v>
      </c>
      <c r="E158" s="31">
        <v>0.3076388888888889</v>
      </c>
      <c r="F158" s="2">
        <v>145</v>
      </c>
      <c r="G158" s="2">
        <v>2006</v>
      </c>
      <c r="H158" s="12">
        <f t="shared" si="2"/>
        <v>3.9954853273137694</v>
      </c>
    </row>
    <row r="159" spans="2:8" ht="12.75">
      <c r="B159" s="2">
        <v>157</v>
      </c>
      <c r="C159" s="3" t="s">
        <v>719</v>
      </c>
      <c r="D159" s="2">
        <f>IF(SUMPRODUCT(--(TRIM(C$3:C159)=TRIM(C159)))&gt;1,"",SUMPRODUCT(--(TRIM(C$3:C$522)=TRIM(C159))))</f>
        <v>1</v>
      </c>
      <c r="E159" s="31">
        <v>0.3076388888888889</v>
      </c>
      <c r="F159" s="2">
        <v>146</v>
      </c>
      <c r="G159" s="2">
        <v>2006</v>
      </c>
      <c r="H159" s="12">
        <f t="shared" si="2"/>
        <v>3.9954853273137694</v>
      </c>
    </row>
    <row r="160" spans="2:8" ht="12.75">
      <c r="B160" s="2">
        <v>158</v>
      </c>
      <c r="C160" s="3" t="s">
        <v>1216</v>
      </c>
      <c r="D160" s="2">
        <f>IF(SUMPRODUCT(--(TRIM(C$3:C160)=TRIM(C160)))&gt;1,"",SUMPRODUCT(--(TRIM(C$3:C$522)=TRIM(C160))))</f>
        <v>1</v>
      </c>
      <c r="E160" s="31">
        <v>0.3082060185185192</v>
      </c>
      <c r="F160" s="2">
        <v>8</v>
      </c>
      <c r="G160" s="2">
        <v>2008</v>
      </c>
      <c r="H160" s="12">
        <f t="shared" si="2"/>
        <v>3.9881332381989476</v>
      </c>
    </row>
    <row r="161" spans="2:8" ht="12.75">
      <c r="B161" s="2">
        <v>159</v>
      </c>
      <c r="C161" s="3" t="s">
        <v>1043</v>
      </c>
      <c r="D161" s="2">
        <f>IF(SUMPRODUCT(--(TRIM(C$3:C161)=TRIM(C161)))&gt;1,"",SUMPRODUCT(--(TRIM(C$3:C$522)=TRIM(C161))))</f>
        <v>1</v>
      </c>
      <c r="E161" s="31">
        <v>0.30921296296296297</v>
      </c>
      <c r="F161" s="2">
        <v>147</v>
      </c>
      <c r="G161" s="2">
        <v>2006</v>
      </c>
      <c r="H161" s="12">
        <f t="shared" si="2"/>
        <v>3.9751459799371163</v>
      </c>
    </row>
    <row r="162" spans="2:8" ht="12.75">
      <c r="B162" s="2">
        <v>160</v>
      </c>
      <c r="C162" s="3" t="s">
        <v>1044</v>
      </c>
      <c r="D162" s="2">
        <f>IF(SUMPRODUCT(--(TRIM(C$3:C162)=TRIM(C162)))&gt;1,"",SUMPRODUCT(--(TRIM(C$3:C$522)=TRIM(C162))))</f>
        <v>1</v>
      </c>
      <c r="E162" s="31">
        <v>0.30921296296296297</v>
      </c>
      <c r="F162" s="2">
        <v>148</v>
      </c>
      <c r="G162" s="2">
        <v>2006</v>
      </c>
      <c r="H162" s="12">
        <f t="shared" si="2"/>
        <v>3.9751459799371163</v>
      </c>
    </row>
    <row r="163" spans="2:8" ht="12.75">
      <c r="B163" s="2">
        <v>161</v>
      </c>
      <c r="C163" s="3" t="s">
        <v>1045</v>
      </c>
      <c r="D163" s="2">
        <f>IF(SUMPRODUCT(--(TRIM(C$3:C163)=TRIM(C163)))&gt;1,"",SUMPRODUCT(--(TRIM(C$3:C$522)=TRIM(C163))))</f>
        <v>1</v>
      </c>
      <c r="E163" s="31">
        <v>0.30930555555555556</v>
      </c>
      <c r="F163" s="2">
        <v>149</v>
      </c>
      <c r="G163" s="2">
        <v>2006</v>
      </c>
      <c r="H163" s="12">
        <f t="shared" si="2"/>
        <v>3.9739559946115848</v>
      </c>
    </row>
    <row r="164" spans="2:8" ht="12.75">
      <c r="B164" s="2">
        <v>162</v>
      </c>
      <c r="C164" s="3" t="s">
        <v>689</v>
      </c>
      <c r="D164" s="2">
        <f>IF(SUMPRODUCT(--(TRIM(C$3:C164)=TRIM(C164)))&gt;1,"",SUMPRODUCT(--(TRIM(C$3:C$522)=TRIM(C164))))</f>
        <v>2</v>
      </c>
      <c r="E164" s="31">
        <v>0.3093634259259259</v>
      </c>
      <c r="F164" s="2">
        <v>150</v>
      </c>
      <c r="G164" s="2">
        <v>2006</v>
      </c>
      <c r="H164" s="12">
        <f t="shared" si="2"/>
        <v>3.9732126155112426</v>
      </c>
    </row>
    <row r="165" spans="2:8" ht="12.75">
      <c r="B165" s="2">
        <v>163</v>
      </c>
      <c r="C165" s="3" t="s">
        <v>1217</v>
      </c>
      <c r="D165" s="2">
        <f>IF(SUMPRODUCT(--(TRIM(C$3:C165)=TRIM(C165)))&gt;1,"",SUMPRODUCT(--(TRIM(C$3:C$522)=TRIM(C165))))</f>
        <v>1</v>
      </c>
      <c r="E165" s="31">
        <v>0.3094097222222229</v>
      </c>
      <c r="F165" s="2">
        <v>9</v>
      </c>
      <c r="G165" s="2">
        <v>2008</v>
      </c>
      <c r="H165" s="12">
        <f t="shared" si="2"/>
        <v>3.9726181124452835</v>
      </c>
    </row>
    <row r="166" spans="2:8" ht="12.75">
      <c r="B166" s="2">
        <v>164</v>
      </c>
      <c r="C166" s="3" t="s">
        <v>531</v>
      </c>
      <c r="D166" s="2">
        <f>IF(SUMPRODUCT(--(TRIM(C$3:C166)=TRIM(C166)))&gt;1,"",SUMPRODUCT(--(TRIM(C$3:C$522)=TRIM(C166))))</f>
      </c>
      <c r="E166" s="31">
        <v>0.3102777777777785</v>
      </c>
      <c r="F166" s="2">
        <v>10</v>
      </c>
      <c r="G166" s="2">
        <v>2008</v>
      </c>
      <c r="H166" s="12">
        <f t="shared" si="2"/>
        <v>3.9615040286481555</v>
      </c>
    </row>
    <row r="167" spans="2:8" ht="12.75">
      <c r="B167" s="2">
        <v>165</v>
      </c>
      <c r="C167" s="3" t="s">
        <v>713</v>
      </c>
      <c r="D167" s="2">
        <f>IF(SUMPRODUCT(--(TRIM(C$3:C167)=TRIM(C167)))&gt;1,"",SUMPRODUCT(--(TRIM(C$3:C$522)=TRIM(C167))))</f>
        <v>1</v>
      </c>
      <c r="E167" s="31">
        <v>0.31048611111111113</v>
      </c>
      <c r="F167" s="2">
        <v>151</v>
      </c>
      <c r="G167" s="2">
        <v>2006</v>
      </c>
      <c r="H167" s="12">
        <f t="shared" si="2"/>
        <v>3.9588458957727575</v>
      </c>
    </row>
    <row r="168" spans="2:8" ht="12.75">
      <c r="B168" s="2">
        <v>166</v>
      </c>
      <c r="C168" s="3" t="s">
        <v>1218</v>
      </c>
      <c r="D168" s="2">
        <f>IF(SUMPRODUCT(--(TRIM(C$3:C168)=TRIM(C168)))&gt;1,"",SUMPRODUCT(--(TRIM(C$3:C$522)=TRIM(C168))))</f>
        <v>1</v>
      </c>
      <c r="E168" s="31">
        <v>0.31087962962963034</v>
      </c>
      <c r="F168" s="2">
        <v>11</v>
      </c>
      <c r="G168" s="2">
        <v>2008</v>
      </c>
      <c r="H168" s="12">
        <f t="shared" si="2"/>
        <v>3.9538346984363275</v>
      </c>
    </row>
    <row r="169" spans="2:8" ht="12.75">
      <c r="B169" s="2">
        <v>167</v>
      </c>
      <c r="C169" s="3" t="s">
        <v>711</v>
      </c>
      <c r="D169" s="2">
        <f>IF(SUMPRODUCT(--(TRIM(C$3:C169)=TRIM(C169)))&gt;1,"",SUMPRODUCT(--(TRIM(C$3:C$522)=TRIM(C169))))</f>
        <v>1</v>
      </c>
      <c r="E169" s="31">
        <v>0.311875</v>
      </c>
      <c r="F169" s="2">
        <v>152</v>
      </c>
      <c r="G169" s="2">
        <v>2006</v>
      </c>
      <c r="H169" s="12">
        <f t="shared" si="2"/>
        <v>3.9412157648630592</v>
      </c>
    </row>
    <row r="170" spans="2:8" ht="12.75">
      <c r="B170" s="2">
        <v>168</v>
      </c>
      <c r="C170" s="3" t="s">
        <v>1046</v>
      </c>
      <c r="D170" s="2">
        <f>IF(SUMPRODUCT(--(TRIM(C$3:C170)=TRIM(C170)))&gt;1,"",SUMPRODUCT(--(TRIM(C$3:C$522)=TRIM(C170))))</f>
        <v>1</v>
      </c>
      <c r="E170" s="31">
        <v>0.31222222222222223</v>
      </c>
      <c r="F170" s="2">
        <v>153</v>
      </c>
      <c r="G170" s="2">
        <v>2006</v>
      </c>
      <c r="H170" s="12">
        <f t="shared" si="2"/>
        <v>3.9368327402135233</v>
      </c>
    </row>
    <row r="171" spans="2:8" ht="12.75">
      <c r="B171" s="2">
        <v>169</v>
      </c>
      <c r="C171" s="3" t="s">
        <v>1047</v>
      </c>
      <c r="D171" s="2">
        <f>IF(SUMPRODUCT(--(TRIM(C$3:C171)=TRIM(C171)))&gt;1,"",SUMPRODUCT(--(TRIM(C$3:C$522)=TRIM(C171))))</f>
        <v>1</v>
      </c>
      <c r="E171" s="31">
        <v>0.3123958333333333</v>
      </c>
      <c r="F171" s="2">
        <v>154</v>
      </c>
      <c r="G171" s="2">
        <v>2006</v>
      </c>
      <c r="H171" s="12">
        <f t="shared" si="2"/>
        <v>3.934644881627209</v>
      </c>
    </row>
    <row r="172" spans="2:8" ht="12.75">
      <c r="B172" s="2">
        <v>170</v>
      </c>
      <c r="C172" s="3" t="s">
        <v>1048</v>
      </c>
      <c r="D172" s="2">
        <f>IF(SUMPRODUCT(--(TRIM(C$3:C172)=TRIM(C172)))&gt;1,"",SUMPRODUCT(--(TRIM(C$3:C$522)=TRIM(C172))))</f>
        <v>1</v>
      </c>
      <c r="E172" s="31">
        <v>0.3123958333333333</v>
      </c>
      <c r="F172" s="2">
        <v>155</v>
      </c>
      <c r="G172" s="2">
        <v>2006</v>
      </c>
      <c r="H172" s="12">
        <f t="shared" si="2"/>
        <v>3.934644881627209</v>
      </c>
    </row>
    <row r="173" spans="2:8" ht="12.75">
      <c r="B173" s="2">
        <v>171</v>
      </c>
      <c r="C173" s="3" t="s">
        <v>1219</v>
      </c>
      <c r="D173" s="2">
        <f>IF(SUMPRODUCT(--(TRIM(C$3:C173)=TRIM(C173)))&gt;1,"",SUMPRODUCT(--(TRIM(C$3:C$522)=TRIM(C173))))</f>
        <v>1</v>
      </c>
      <c r="E173" s="31">
        <v>0.3126041666666674</v>
      </c>
      <c r="F173" s="2">
        <v>12</v>
      </c>
      <c r="G173" s="2">
        <v>2008</v>
      </c>
      <c r="H173" s="12">
        <f t="shared" si="2"/>
        <v>3.932022659113619</v>
      </c>
    </row>
    <row r="174" spans="2:8" ht="12.75">
      <c r="B174" s="2">
        <v>172</v>
      </c>
      <c r="C174" s="3" t="s">
        <v>354</v>
      </c>
      <c r="D174" s="2">
        <f>IF(SUMPRODUCT(--(TRIM(C$3:C174)=TRIM(C174)))&gt;1,"",SUMPRODUCT(--(TRIM(C$3:C$522)=TRIM(C174))))</f>
        <v>1</v>
      </c>
      <c r="E174" s="31">
        <v>0.3130787037037037</v>
      </c>
      <c r="F174" s="2">
        <v>156</v>
      </c>
      <c r="G174" s="2">
        <v>2006</v>
      </c>
      <c r="H174" s="12">
        <f t="shared" si="2"/>
        <v>3.926062846580406</v>
      </c>
    </row>
    <row r="175" spans="2:8" ht="12.75">
      <c r="B175" s="2">
        <v>173</v>
      </c>
      <c r="C175" s="3" t="s">
        <v>398</v>
      </c>
      <c r="D175" s="2">
        <f>IF(SUMPRODUCT(--(TRIM(C$3:C175)=TRIM(C175)))&gt;1,"",SUMPRODUCT(--(TRIM(C$3:C$522)=TRIM(C175))))</f>
        <v>1</v>
      </c>
      <c r="E175" s="31">
        <v>0.31444444444444447</v>
      </c>
      <c r="F175" s="2">
        <v>157</v>
      </c>
      <c r="G175" s="2">
        <v>2006</v>
      </c>
      <c r="H175" s="12">
        <f t="shared" si="2"/>
        <v>3.9090106007067136</v>
      </c>
    </row>
    <row r="176" spans="2:8" ht="12.75">
      <c r="B176" s="2">
        <v>174</v>
      </c>
      <c r="C176" s="3" t="s">
        <v>1049</v>
      </c>
      <c r="D176" s="2">
        <f>IF(SUMPRODUCT(--(TRIM(C$3:C176)=TRIM(C176)))&gt;1,"",SUMPRODUCT(--(TRIM(C$3:C$522)=TRIM(C176))))</f>
        <v>1</v>
      </c>
      <c r="E176" s="31">
        <v>0.31444444444444447</v>
      </c>
      <c r="F176" s="2">
        <v>158</v>
      </c>
      <c r="G176" s="2">
        <v>2006</v>
      </c>
      <c r="H176" s="12">
        <f t="shared" si="2"/>
        <v>3.9090106007067136</v>
      </c>
    </row>
    <row r="177" spans="2:8" ht="12.75">
      <c r="B177" s="2">
        <v>175</v>
      </c>
      <c r="C177" s="3" t="s">
        <v>1050</v>
      </c>
      <c r="D177" s="2">
        <f>IF(SUMPRODUCT(--(TRIM(C$3:C177)=TRIM(C177)))&gt;1,"",SUMPRODUCT(--(TRIM(C$3:C$522)=TRIM(C177))))</f>
        <v>1</v>
      </c>
      <c r="E177" s="31">
        <v>0.3144791666666667</v>
      </c>
      <c r="F177" s="2">
        <v>159</v>
      </c>
      <c r="G177" s="2">
        <v>2006</v>
      </c>
      <c r="H177" s="12">
        <f t="shared" si="2"/>
        <v>3.908578999668764</v>
      </c>
    </row>
    <row r="178" spans="2:8" ht="12.75">
      <c r="B178" s="2">
        <v>176</v>
      </c>
      <c r="C178" s="3" t="s">
        <v>1051</v>
      </c>
      <c r="D178" s="2">
        <f>IF(SUMPRODUCT(--(TRIM(C$3:C178)=TRIM(C178)))&gt;1,"",SUMPRODUCT(--(TRIM(C$3:C$522)=TRIM(C178))))</f>
        <v>1</v>
      </c>
      <c r="E178" s="31">
        <v>0.31483796296296296</v>
      </c>
      <c r="F178" s="2">
        <v>160</v>
      </c>
      <c r="G178" s="2">
        <v>2006</v>
      </c>
      <c r="H178" s="12">
        <f t="shared" si="2"/>
        <v>3.904124696713477</v>
      </c>
    </row>
    <row r="179" spans="2:8" ht="12.75">
      <c r="B179" s="2">
        <v>177</v>
      </c>
      <c r="C179" s="3" t="s">
        <v>436</v>
      </c>
      <c r="D179" s="2">
        <f>IF(SUMPRODUCT(--(TRIM(C$3:C179)=TRIM(C179)))&gt;1,"",SUMPRODUCT(--(TRIM(C$3:C$522)=TRIM(C179))))</f>
        <v>1</v>
      </c>
      <c r="E179" s="31">
        <v>0.31506944444444446</v>
      </c>
      <c r="F179" s="2">
        <v>161</v>
      </c>
      <c r="G179" s="2">
        <v>2006</v>
      </c>
      <c r="H179" s="12">
        <f t="shared" si="2"/>
        <v>3.901256336786423</v>
      </c>
    </row>
    <row r="180" spans="2:8" ht="12.75">
      <c r="B180" s="2">
        <v>178</v>
      </c>
      <c r="C180" s="3" t="s">
        <v>1052</v>
      </c>
      <c r="D180" s="2">
        <f>IF(SUMPRODUCT(--(TRIM(C$3:C180)=TRIM(C180)))&gt;1,"",SUMPRODUCT(--(TRIM(C$3:C$522)=TRIM(C180))))</f>
        <v>1</v>
      </c>
      <c r="E180" s="31">
        <v>0.3154976851851852</v>
      </c>
      <c r="F180" s="2">
        <v>162</v>
      </c>
      <c r="G180" s="2">
        <v>2006</v>
      </c>
      <c r="H180" s="12">
        <f t="shared" si="2"/>
        <v>3.895960967020067</v>
      </c>
    </row>
    <row r="181" spans="2:8" ht="12.75">
      <c r="B181" s="2">
        <v>179</v>
      </c>
      <c r="C181" s="3" t="s">
        <v>373</v>
      </c>
      <c r="D181" s="2">
        <f>IF(SUMPRODUCT(--(TRIM(C$3:C181)=TRIM(C181)))&gt;1,"",SUMPRODUCT(--(TRIM(C$3:C$522)=TRIM(C181))))</f>
        <v>1</v>
      </c>
      <c r="E181" s="31">
        <v>0.3155324074074074</v>
      </c>
      <c r="F181" s="2">
        <v>163</v>
      </c>
      <c r="G181" s="2">
        <v>2006</v>
      </c>
      <c r="H181" s="12">
        <f t="shared" si="2"/>
        <v>3.8955322426821213</v>
      </c>
    </row>
    <row r="182" spans="2:8" ht="12.75">
      <c r="B182" s="2">
        <v>180</v>
      </c>
      <c r="C182" s="3" t="s">
        <v>1053</v>
      </c>
      <c r="D182" s="2">
        <f>IF(SUMPRODUCT(--(TRIM(C$3:C182)=TRIM(C182)))&gt;1,"",SUMPRODUCT(--(TRIM(C$3:C$522)=TRIM(C182))))</f>
        <v>1</v>
      </c>
      <c r="E182" s="31">
        <v>0.3156712962962963</v>
      </c>
      <c r="F182" s="2">
        <v>164</v>
      </c>
      <c r="G182" s="2">
        <v>2006</v>
      </c>
      <c r="H182" s="12">
        <f t="shared" si="2"/>
        <v>3.8938182884798707</v>
      </c>
    </row>
    <row r="183" spans="2:8" ht="12.75">
      <c r="B183" s="2">
        <v>181</v>
      </c>
      <c r="C183" s="3" t="s">
        <v>1054</v>
      </c>
      <c r="D183" s="2">
        <f>IF(SUMPRODUCT(--(TRIM(C$3:C183)=TRIM(C183)))&gt;1,"",SUMPRODUCT(--(TRIM(C$3:C$522)=TRIM(C183))))</f>
        <v>1</v>
      </c>
      <c r="E183" s="31">
        <v>0.3156712962962963</v>
      </c>
      <c r="F183" s="2">
        <v>165</v>
      </c>
      <c r="G183" s="2">
        <v>2006</v>
      </c>
      <c r="H183" s="12">
        <f t="shared" si="2"/>
        <v>3.8938182884798707</v>
      </c>
    </row>
    <row r="184" spans="2:8" ht="12.75">
      <c r="B184" s="2">
        <v>182</v>
      </c>
      <c r="C184" s="3" t="s">
        <v>1055</v>
      </c>
      <c r="D184" s="2">
        <f>IF(SUMPRODUCT(--(TRIM(C$3:C184)=TRIM(C184)))&gt;1,"",SUMPRODUCT(--(TRIM(C$3:C$522)=TRIM(C184))))</f>
        <v>1</v>
      </c>
      <c r="E184" s="31">
        <v>0.3156712962962963</v>
      </c>
      <c r="F184" s="2">
        <v>166</v>
      </c>
      <c r="G184" s="2">
        <v>2006</v>
      </c>
      <c r="H184" s="12">
        <f t="shared" si="2"/>
        <v>3.8938182884798707</v>
      </c>
    </row>
    <row r="185" spans="2:8" ht="12.75">
      <c r="B185" s="2">
        <v>183</v>
      </c>
      <c r="C185" s="3" t="s">
        <v>1220</v>
      </c>
      <c r="D185" s="2">
        <f>IF(SUMPRODUCT(--(TRIM(C$3:C185)=TRIM(C185)))&gt;1,"",SUMPRODUCT(--(TRIM(C$3:C$522)=TRIM(C185))))</f>
        <v>1</v>
      </c>
      <c r="E185" s="31">
        <v>0.3157407407407415</v>
      </c>
      <c r="F185" s="2">
        <v>13</v>
      </c>
      <c r="G185" s="2">
        <v>2008</v>
      </c>
      <c r="H185" s="12">
        <f t="shared" si="2"/>
        <v>3.8929618768328353</v>
      </c>
    </row>
    <row r="186" spans="2:8" ht="12.75">
      <c r="B186" s="2">
        <v>184</v>
      </c>
      <c r="C186" s="3" t="s">
        <v>282</v>
      </c>
      <c r="D186" s="2">
        <f>IF(SUMPRODUCT(--(TRIM(C$3:C186)=TRIM(C186)))&gt;1,"",SUMPRODUCT(--(TRIM(C$3:C$522)=TRIM(C186))))</f>
        <v>1</v>
      </c>
      <c r="E186" s="31">
        <v>0.3157638888888889</v>
      </c>
      <c r="F186" s="2">
        <v>167</v>
      </c>
      <c r="G186" s="2">
        <v>2006</v>
      </c>
      <c r="H186" s="12">
        <f t="shared" si="2"/>
        <v>3.892676489993402</v>
      </c>
    </row>
    <row r="187" spans="2:8" ht="12.75">
      <c r="B187" s="2">
        <v>185</v>
      </c>
      <c r="C187" s="3" t="s">
        <v>1056</v>
      </c>
      <c r="D187" s="2">
        <f>IF(SUMPRODUCT(--(TRIM(C$3:C187)=TRIM(C187)))&gt;1,"",SUMPRODUCT(--(TRIM(C$3:C$522)=TRIM(C187))))</f>
        <v>1</v>
      </c>
      <c r="E187" s="31">
        <v>0.3157638888888889</v>
      </c>
      <c r="F187" s="2">
        <v>168</v>
      </c>
      <c r="G187" s="2">
        <v>2006</v>
      </c>
      <c r="H187" s="12">
        <f t="shared" si="2"/>
        <v>3.892676489993402</v>
      </c>
    </row>
    <row r="188" spans="2:8" ht="12.75">
      <c r="B188" s="2">
        <v>186</v>
      </c>
      <c r="C188" s="3" t="s">
        <v>1221</v>
      </c>
      <c r="D188" s="2">
        <f>IF(SUMPRODUCT(--(TRIM(C$3:C188)=TRIM(C188)))&gt;1,"",SUMPRODUCT(--(TRIM(C$3:C$522)=TRIM(C188))))</f>
        <v>1</v>
      </c>
      <c r="E188" s="31">
        <v>0.3158449074074081</v>
      </c>
      <c r="F188" s="2">
        <v>14</v>
      </c>
      <c r="G188" s="2">
        <v>2008</v>
      </c>
      <c r="H188" s="12">
        <f t="shared" si="2"/>
        <v>3.891677965480588</v>
      </c>
    </row>
    <row r="189" spans="2:8" ht="12.75">
      <c r="B189" s="2">
        <v>187</v>
      </c>
      <c r="C189" s="3" t="s">
        <v>1057</v>
      </c>
      <c r="D189" s="2">
        <f>IF(SUMPRODUCT(--(TRIM(C$3:C189)=TRIM(C189)))&gt;1,"",SUMPRODUCT(--(TRIM(C$3:C$522)=TRIM(C189))))</f>
        <v>1</v>
      </c>
      <c r="E189" s="31">
        <v>0.3159606481481481</v>
      </c>
      <c r="F189" s="2">
        <v>5</v>
      </c>
      <c r="G189" s="2">
        <v>2007</v>
      </c>
      <c r="H189" s="12">
        <f t="shared" si="2"/>
        <v>3.890252390197444</v>
      </c>
    </row>
    <row r="190" spans="2:8" ht="12.75">
      <c r="B190" s="2">
        <v>188</v>
      </c>
      <c r="C190" s="3" t="s">
        <v>1222</v>
      </c>
      <c r="D190" s="2">
        <f>IF(SUMPRODUCT(--(TRIM(C$3:C190)=TRIM(C190)))&gt;1,"",SUMPRODUCT(--(TRIM(C$3:C$522)=TRIM(C190))))</f>
        <v>1</v>
      </c>
      <c r="E190" s="31">
        <v>0.31612268518518594</v>
      </c>
      <c r="F190" s="2">
        <v>15</v>
      </c>
      <c r="G190" s="2">
        <v>2008</v>
      </c>
      <c r="H190" s="12">
        <f t="shared" si="2"/>
        <v>3.8882583385201097</v>
      </c>
    </row>
    <row r="191" spans="2:8" ht="12.75">
      <c r="B191" s="2">
        <v>189</v>
      </c>
      <c r="C191" s="3" t="s">
        <v>1058</v>
      </c>
      <c r="D191" s="2">
        <f>IF(SUMPRODUCT(--(TRIM(C$3:C191)=TRIM(C191)))&gt;1,"",SUMPRODUCT(--(TRIM(C$3:C$522)=TRIM(C191))))</f>
        <v>1</v>
      </c>
      <c r="E191" s="31">
        <v>0.31622685185185184</v>
      </c>
      <c r="F191" s="2">
        <v>6</v>
      </c>
      <c r="G191" s="2">
        <v>2007</v>
      </c>
      <c r="H191" s="12">
        <f t="shared" si="2"/>
        <v>3.8869775272674034</v>
      </c>
    </row>
    <row r="192" spans="2:8" ht="12.75">
      <c r="B192" s="2">
        <v>190</v>
      </c>
      <c r="C192" s="3" t="s">
        <v>1059</v>
      </c>
      <c r="D192" s="2">
        <f>IF(SUMPRODUCT(--(TRIM(C$3:C192)=TRIM(C192)))&gt;1,"",SUMPRODUCT(--(TRIM(C$3:C$522)=TRIM(C192))))</f>
        <v>1</v>
      </c>
      <c r="E192" s="31">
        <v>0.3162962962962963</v>
      </c>
      <c r="F192" s="2">
        <v>169</v>
      </c>
      <c r="G192" s="2">
        <v>2006</v>
      </c>
      <c r="H192" s="12">
        <f t="shared" si="2"/>
        <v>3.8861241217798597</v>
      </c>
    </row>
    <row r="193" spans="2:8" ht="12.75">
      <c r="B193" s="2">
        <v>191</v>
      </c>
      <c r="C193" s="3" t="s">
        <v>443</v>
      </c>
      <c r="D193" s="2">
        <f>IF(SUMPRODUCT(--(TRIM(C$3:C193)=TRIM(C193)))&gt;1,"",SUMPRODUCT(--(TRIM(C$3:C$522)=TRIM(C193))))</f>
        <v>1</v>
      </c>
      <c r="E193" s="31">
        <v>0.3163888888888889</v>
      </c>
      <c r="F193" s="2">
        <v>170</v>
      </c>
      <c r="G193" s="2">
        <v>2006</v>
      </c>
      <c r="H193" s="12">
        <f t="shared" si="2"/>
        <v>3.884986830553117</v>
      </c>
    </row>
    <row r="194" spans="2:8" ht="12.75">
      <c r="B194" s="2">
        <v>192</v>
      </c>
      <c r="C194" s="3" t="s">
        <v>865</v>
      </c>
      <c r="D194" s="2">
        <f>IF(SUMPRODUCT(--(TRIM(C$3:C194)=TRIM(C194)))&gt;1,"",SUMPRODUCT(--(TRIM(C$3:C$522)=TRIM(C194))))</f>
        <v>1</v>
      </c>
      <c r="E194" s="31">
        <v>0.3163888888888889</v>
      </c>
      <c r="F194" s="2">
        <v>171</v>
      </c>
      <c r="G194" s="2">
        <v>2006</v>
      </c>
      <c r="H194" s="12">
        <f t="shared" si="2"/>
        <v>3.884986830553117</v>
      </c>
    </row>
    <row r="195" spans="2:8" ht="12.75">
      <c r="B195" s="2">
        <v>193</v>
      </c>
      <c r="C195" s="3" t="s">
        <v>342</v>
      </c>
      <c r="D195" s="2">
        <f>IF(SUMPRODUCT(--(TRIM(C$3:C195)=TRIM(C195)))&gt;1,"",SUMPRODUCT(--(TRIM(C$3:C$522)=TRIM(C195))))</f>
        <v>1</v>
      </c>
      <c r="E195" s="31">
        <v>0.31644675925925925</v>
      </c>
      <c r="F195" s="2">
        <v>172</v>
      </c>
      <c r="G195" s="2">
        <v>2006</v>
      </c>
      <c r="H195" s="12">
        <f t="shared" si="2"/>
        <v>3.8842763615083573</v>
      </c>
    </row>
    <row r="196" spans="2:8" ht="12.75">
      <c r="B196" s="2">
        <v>194</v>
      </c>
      <c r="C196" s="3" t="s">
        <v>524</v>
      </c>
      <c r="D196" s="2">
        <f>IF(SUMPRODUCT(--(TRIM(C$3:C196)=TRIM(C196)))&gt;1,"",SUMPRODUCT(--(TRIM(C$3:C$522)=TRIM(C196))))</f>
        <v>1</v>
      </c>
      <c r="E196" s="31">
        <v>0.31680555555555556</v>
      </c>
      <c r="F196" s="2">
        <v>173</v>
      </c>
      <c r="G196" s="2">
        <v>2006</v>
      </c>
      <c r="H196" s="12">
        <f aca="true" t="shared" si="3" ref="H196:H226">29.5/E196/24</f>
        <v>3.8798772468215694</v>
      </c>
    </row>
    <row r="197" spans="2:8" ht="12.75">
      <c r="B197" s="2">
        <v>195</v>
      </c>
      <c r="C197" s="3" t="s">
        <v>1060</v>
      </c>
      <c r="D197" s="2">
        <f>IF(SUMPRODUCT(--(TRIM(C$3:C197)=TRIM(C197)))&gt;1,"",SUMPRODUCT(--(TRIM(C$3:C$522)=TRIM(C197))))</f>
        <v>1</v>
      </c>
      <c r="E197" s="31">
        <v>0.3174537037037037</v>
      </c>
      <c r="F197" s="2">
        <v>174</v>
      </c>
      <c r="G197" s="2">
        <v>2006</v>
      </c>
      <c r="H197" s="12">
        <f t="shared" si="3"/>
        <v>3.871955665743037</v>
      </c>
    </row>
    <row r="198" spans="2:8" ht="12.75">
      <c r="B198" s="2">
        <v>196</v>
      </c>
      <c r="C198" s="3" t="s">
        <v>1061</v>
      </c>
      <c r="D198" s="2">
        <f>IF(SUMPRODUCT(--(TRIM(C$3:C198)=TRIM(C198)))&gt;1,"",SUMPRODUCT(--(TRIM(C$3:C$522)=TRIM(C198))))</f>
        <v>1</v>
      </c>
      <c r="E198" s="31">
        <v>0.3174537037037037</v>
      </c>
      <c r="F198" s="2">
        <v>175</v>
      </c>
      <c r="G198" s="2">
        <v>2006</v>
      </c>
      <c r="H198" s="12">
        <f t="shared" si="3"/>
        <v>3.871955665743037</v>
      </c>
    </row>
    <row r="199" spans="2:8" ht="12.75">
      <c r="B199" s="2">
        <v>197</v>
      </c>
      <c r="C199" s="3" t="s">
        <v>1062</v>
      </c>
      <c r="D199" s="2">
        <f>IF(SUMPRODUCT(--(TRIM(C$3:C199)=TRIM(C199)))&gt;1,"",SUMPRODUCT(--(TRIM(C$3:C$522)=TRIM(C199))))</f>
        <v>1</v>
      </c>
      <c r="E199" s="31">
        <v>0.3183564814814815</v>
      </c>
      <c r="F199" s="2">
        <v>7</v>
      </c>
      <c r="G199" s="2">
        <v>2007</v>
      </c>
      <c r="H199" s="12">
        <f t="shared" si="3"/>
        <v>3.8609757871009958</v>
      </c>
    </row>
    <row r="200" spans="2:8" ht="12.75">
      <c r="B200" s="2">
        <v>198</v>
      </c>
      <c r="C200" s="3" t="s">
        <v>1223</v>
      </c>
      <c r="D200" s="2">
        <f>IF(SUMPRODUCT(--(TRIM(C$3:C200)=TRIM(C200)))&gt;1,"",SUMPRODUCT(--(TRIM(C$3:C$522)=TRIM(C200))))</f>
        <v>1</v>
      </c>
      <c r="E200" s="31">
        <v>0.3189930555555563</v>
      </c>
      <c r="F200" s="2">
        <v>16</v>
      </c>
      <c r="G200" s="2">
        <v>2008</v>
      </c>
      <c r="H200" s="12">
        <f t="shared" si="3"/>
        <v>3.8532709263089058</v>
      </c>
    </row>
    <row r="201" spans="2:8" ht="12.75">
      <c r="B201" s="2">
        <v>199</v>
      </c>
      <c r="C201" s="3" t="s">
        <v>1063</v>
      </c>
      <c r="D201" s="2">
        <f>IF(SUMPRODUCT(--(TRIM(C$3:C201)=TRIM(C201)))&gt;1,"",SUMPRODUCT(--(TRIM(C$3:C$522)=TRIM(C201))))</f>
        <v>1</v>
      </c>
      <c r="E201" s="31">
        <v>0.32006944444444446</v>
      </c>
      <c r="F201" s="2">
        <v>176</v>
      </c>
      <c r="G201" s="2">
        <v>2006</v>
      </c>
      <c r="H201" s="12">
        <f t="shared" si="3"/>
        <v>3.8403124321978734</v>
      </c>
    </row>
    <row r="202" spans="2:8" ht="12.75">
      <c r="B202" s="2">
        <v>200</v>
      </c>
      <c r="C202" s="3" t="s">
        <v>1064</v>
      </c>
      <c r="D202" s="2">
        <f>IF(SUMPRODUCT(--(TRIM(C$3:C202)=TRIM(C202)))&gt;1,"",SUMPRODUCT(--(TRIM(C$3:C$522)=TRIM(C202))))</f>
        <v>1</v>
      </c>
      <c r="E202" s="31">
        <v>0.32006944444444446</v>
      </c>
      <c r="F202" s="2">
        <v>177</v>
      </c>
      <c r="G202" s="2">
        <v>2006</v>
      </c>
      <c r="H202" s="12">
        <f t="shared" si="3"/>
        <v>3.8403124321978734</v>
      </c>
    </row>
    <row r="203" spans="2:8" ht="12.75">
      <c r="B203" s="2">
        <v>201</v>
      </c>
      <c r="C203" s="3" t="s">
        <v>427</v>
      </c>
      <c r="D203" s="2">
        <f>IF(SUMPRODUCT(--(TRIM(C$3:C203)=TRIM(C203)))&gt;1,"",SUMPRODUCT(--(TRIM(C$3:C$522)=TRIM(C203))))</f>
        <v>1</v>
      </c>
      <c r="E203" s="31">
        <v>0.32033564814814813</v>
      </c>
      <c r="F203" s="2">
        <v>178</v>
      </c>
      <c r="G203" s="2">
        <v>2006</v>
      </c>
      <c r="H203" s="12">
        <f t="shared" si="3"/>
        <v>3.8371210752610474</v>
      </c>
    </row>
    <row r="204" spans="2:8" ht="12.75">
      <c r="B204" s="2">
        <v>202</v>
      </c>
      <c r="C204" s="3" t="s">
        <v>1065</v>
      </c>
      <c r="D204" s="2">
        <f>IF(SUMPRODUCT(--(TRIM(C$3:C204)=TRIM(C204)))&gt;1,"",SUMPRODUCT(--(TRIM(C$3:C$522)=TRIM(C204))))</f>
        <v>1</v>
      </c>
      <c r="E204" s="31">
        <v>0.3208680555555556</v>
      </c>
      <c r="F204" s="2">
        <v>179</v>
      </c>
      <c r="G204" s="2">
        <v>2006</v>
      </c>
      <c r="H204" s="12">
        <f t="shared" si="3"/>
        <v>3.830754247375825</v>
      </c>
    </row>
    <row r="205" spans="2:8" ht="12.75">
      <c r="B205" s="2">
        <v>203</v>
      </c>
      <c r="C205" s="3" t="s">
        <v>1066</v>
      </c>
      <c r="D205" s="2">
        <f>IF(SUMPRODUCT(--(TRIM(C$3:C205)=TRIM(C205)))&gt;1,"",SUMPRODUCT(--(TRIM(C$3:C$522)=TRIM(C205))))</f>
        <v>1</v>
      </c>
      <c r="E205" s="31">
        <v>0.3211689814814815</v>
      </c>
      <c r="F205" s="2">
        <v>180</v>
      </c>
      <c r="G205" s="2">
        <v>2006</v>
      </c>
      <c r="H205" s="12">
        <f t="shared" si="3"/>
        <v>3.8271649428808243</v>
      </c>
    </row>
    <row r="206" spans="2:8" ht="12.75">
      <c r="B206" s="2">
        <v>204</v>
      </c>
      <c r="C206" s="3" t="s">
        <v>1067</v>
      </c>
      <c r="D206" s="2">
        <f>IF(SUMPRODUCT(--(TRIM(C$3:C206)=TRIM(C206)))&gt;1,"",SUMPRODUCT(--(TRIM(C$3:C$522)=TRIM(C206))))</f>
        <v>1</v>
      </c>
      <c r="E206" s="31">
        <v>0.3211921296296296</v>
      </c>
      <c r="F206" s="2">
        <v>181</v>
      </c>
      <c r="G206" s="2">
        <v>2006</v>
      </c>
      <c r="H206" s="12">
        <f t="shared" si="3"/>
        <v>3.8268891211127527</v>
      </c>
    </row>
    <row r="207" spans="2:8" ht="12.75">
      <c r="B207" s="2">
        <v>205</v>
      </c>
      <c r="C207" s="3" t="s">
        <v>1224</v>
      </c>
      <c r="D207" s="2">
        <f>IF(SUMPRODUCT(--(TRIM(C$3:C207)=TRIM(C207)))&gt;1,"",SUMPRODUCT(--(TRIM(C$3:C$522)=TRIM(C207))))</f>
        <v>1</v>
      </c>
      <c r="E207" s="31">
        <v>0.3218750000000008</v>
      </c>
      <c r="F207" s="2">
        <v>17</v>
      </c>
      <c r="G207" s="2">
        <v>2008</v>
      </c>
      <c r="H207" s="12">
        <f t="shared" si="3"/>
        <v>3.8187702265372074</v>
      </c>
    </row>
    <row r="208" spans="2:8" ht="12.75">
      <c r="B208" s="2">
        <v>206</v>
      </c>
      <c r="C208" s="3" t="s">
        <v>707</v>
      </c>
      <c r="D208" s="2">
        <f>IF(SUMPRODUCT(--(TRIM(C$3:C208)=TRIM(C208)))&gt;1,"",SUMPRODUCT(--(TRIM(C$3:C$522)=TRIM(C208))))</f>
        <v>1</v>
      </c>
      <c r="E208" s="31">
        <v>0.32188657407407406</v>
      </c>
      <c r="F208" s="2">
        <v>182</v>
      </c>
      <c r="G208" s="2">
        <v>2006</v>
      </c>
      <c r="H208" s="12">
        <f t="shared" si="3"/>
        <v>3.81863291503362</v>
      </c>
    </row>
    <row r="209" spans="2:8" ht="12.75">
      <c r="B209" s="2">
        <v>207</v>
      </c>
      <c r="C209" s="3" t="s">
        <v>1068</v>
      </c>
      <c r="D209" s="2">
        <f>IF(SUMPRODUCT(--(TRIM(C$3:C209)=TRIM(C209)))&gt;1,"",SUMPRODUCT(--(TRIM(C$3:C$522)=TRIM(C209))))</f>
        <v>1</v>
      </c>
      <c r="E209" s="31">
        <v>0.3220138888888889</v>
      </c>
      <c r="F209" s="2">
        <v>8</v>
      </c>
      <c r="G209" s="2">
        <v>2007</v>
      </c>
      <c r="H209" s="12">
        <f t="shared" si="3"/>
        <v>3.8171231399611822</v>
      </c>
    </row>
    <row r="210" spans="2:8" ht="12.75">
      <c r="B210" s="2">
        <v>208</v>
      </c>
      <c r="C210" s="3" t="s">
        <v>1225</v>
      </c>
      <c r="D210" s="2">
        <f>IF(SUMPRODUCT(--(TRIM(C$3:C210)=TRIM(C210)))&gt;1,"",SUMPRODUCT(--(TRIM(C$3:C$522)=TRIM(C210))))</f>
        <v>1</v>
      </c>
      <c r="E210" s="31">
        <v>0.32297453703703777</v>
      </c>
      <c r="F210" s="2">
        <v>18</v>
      </c>
      <c r="G210" s="2">
        <v>2008</v>
      </c>
      <c r="H210" s="12">
        <f t="shared" si="3"/>
        <v>3.8057695753449114</v>
      </c>
    </row>
    <row r="211" spans="2:8" ht="12.75">
      <c r="B211" s="2">
        <v>209</v>
      </c>
      <c r="C211" s="3" t="s">
        <v>1069</v>
      </c>
      <c r="D211" s="2">
        <f>IF(SUMPRODUCT(--(TRIM(C$3:C211)=TRIM(C211)))&gt;1,"",SUMPRODUCT(--(TRIM(C$3:C$522)=TRIM(C211))))</f>
        <v>1</v>
      </c>
      <c r="E211" s="31">
        <v>0.32298611111111114</v>
      </c>
      <c r="F211" s="2">
        <v>183</v>
      </c>
      <c r="G211" s="2">
        <v>2006</v>
      </c>
      <c r="H211" s="12">
        <f t="shared" si="3"/>
        <v>3.8056331971619</v>
      </c>
    </row>
    <row r="212" spans="2:8" ht="12.75">
      <c r="B212" s="2">
        <v>210</v>
      </c>
      <c r="C212" s="3" t="s">
        <v>1226</v>
      </c>
      <c r="D212" s="2">
        <f>IF(SUMPRODUCT(--(TRIM(C$3:C212)=TRIM(C212)))&gt;1,"",SUMPRODUCT(--(TRIM(C$3:C$522)=TRIM(C212))))</f>
      </c>
      <c r="E212" s="31">
        <v>0.32482638888888965</v>
      </c>
      <c r="F212" s="2">
        <v>19</v>
      </c>
      <c r="G212" s="2">
        <v>2008</v>
      </c>
      <c r="H212" s="12">
        <f t="shared" si="3"/>
        <v>3.784072688401915</v>
      </c>
    </row>
    <row r="213" spans="2:8" ht="12.75">
      <c r="B213" s="2">
        <v>211</v>
      </c>
      <c r="C213" s="3" t="s">
        <v>1227</v>
      </c>
      <c r="D213" s="2">
        <f>IF(SUMPRODUCT(--(TRIM(C$3:C213)=TRIM(C213)))&gt;1,"",SUMPRODUCT(--(TRIM(C$3:C$522)=TRIM(C213))))</f>
        <v>1</v>
      </c>
      <c r="E213" s="31">
        <v>0.3268518518518526</v>
      </c>
      <c r="F213" s="2">
        <v>20</v>
      </c>
      <c r="G213" s="2">
        <v>2008</v>
      </c>
      <c r="H213" s="12">
        <f t="shared" si="3"/>
        <v>3.7606232294617477</v>
      </c>
    </row>
    <row r="214" spans="2:8" ht="12.75">
      <c r="B214" s="2">
        <v>212</v>
      </c>
      <c r="C214" s="3" t="s">
        <v>1070</v>
      </c>
      <c r="D214" s="2">
        <f>IF(SUMPRODUCT(--(TRIM(C$3:C214)=TRIM(C214)))&gt;1,"",SUMPRODUCT(--(TRIM(C$3:C$522)=TRIM(C214))))</f>
        <v>1</v>
      </c>
      <c r="E214" s="31">
        <v>0.3269097222222222</v>
      </c>
      <c r="F214" s="2">
        <v>184</v>
      </c>
      <c r="G214" s="2">
        <v>2006</v>
      </c>
      <c r="H214" s="12">
        <f t="shared" si="3"/>
        <v>3.759957514604355</v>
      </c>
    </row>
    <row r="215" spans="2:8" ht="12.75">
      <c r="B215" s="2">
        <v>213</v>
      </c>
      <c r="C215" s="3" t="s">
        <v>768</v>
      </c>
      <c r="D215" s="2">
        <f>IF(SUMPRODUCT(--(TRIM(C$3:C215)=TRIM(C215)))&gt;1,"",SUMPRODUCT(--(TRIM(C$3:C$522)=TRIM(C215))))</f>
        <v>1</v>
      </c>
      <c r="E215" s="31">
        <v>0.3269097222222222</v>
      </c>
      <c r="F215" s="2">
        <v>185</v>
      </c>
      <c r="G215" s="2">
        <v>2006</v>
      </c>
      <c r="H215" s="12">
        <f t="shared" si="3"/>
        <v>3.759957514604355</v>
      </c>
    </row>
    <row r="216" spans="2:8" ht="12.75">
      <c r="B216" s="2">
        <v>214</v>
      </c>
      <c r="C216" s="3" t="s">
        <v>1228</v>
      </c>
      <c r="D216" s="2">
        <f>IF(SUMPRODUCT(--(TRIM(C$3:C216)=TRIM(C216)))&gt;1,"",SUMPRODUCT(--(TRIM(C$3:C$522)=TRIM(C216))))</f>
        <v>1</v>
      </c>
      <c r="E216" s="31">
        <v>0.327372685185186</v>
      </c>
      <c r="F216" s="2">
        <v>21</v>
      </c>
      <c r="G216" s="2">
        <v>2008</v>
      </c>
      <c r="H216" s="12">
        <f t="shared" si="3"/>
        <v>3.754640268693645</v>
      </c>
    </row>
    <row r="217" spans="2:8" ht="12.75">
      <c r="B217" s="2">
        <v>215</v>
      </c>
      <c r="C217" s="3" t="s">
        <v>1229</v>
      </c>
      <c r="D217" s="2">
        <f>IF(SUMPRODUCT(--(TRIM(C$3:C217)=TRIM(C217)))&gt;1,"",SUMPRODUCT(--(TRIM(C$3:C$522)=TRIM(C217))))</f>
        <v>1</v>
      </c>
      <c r="E217" s="31">
        <v>0.32745370370370447</v>
      </c>
      <c r="F217" s="2">
        <v>22</v>
      </c>
      <c r="G217" s="2">
        <v>2008</v>
      </c>
      <c r="H217" s="12">
        <f t="shared" si="3"/>
        <v>3.7537112964795614</v>
      </c>
    </row>
    <row r="218" spans="2:8" ht="12.75">
      <c r="B218" s="2">
        <v>216</v>
      </c>
      <c r="C218" s="3" t="s">
        <v>1071</v>
      </c>
      <c r="D218" s="2">
        <f>IF(SUMPRODUCT(--(TRIM(C$3:C218)=TRIM(C218)))&gt;1,"",SUMPRODUCT(--(TRIM(C$3:C$522)=TRIM(C218))))</f>
        <v>1</v>
      </c>
      <c r="E218" s="31">
        <v>0.32792824074074073</v>
      </c>
      <c r="F218" s="2">
        <v>9</v>
      </c>
      <c r="G218" s="2">
        <v>2007</v>
      </c>
      <c r="H218" s="12">
        <f t="shared" si="3"/>
        <v>3.7482793915222534</v>
      </c>
    </row>
    <row r="219" spans="2:8" ht="12.75">
      <c r="B219" s="2">
        <v>217</v>
      </c>
      <c r="C219" s="3" t="s">
        <v>1072</v>
      </c>
      <c r="D219" s="2">
        <f>IF(SUMPRODUCT(--(TRIM(C$3:C219)=TRIM(C219)))&gt;1,"",SUMPRODUCT(--(TRIM(C$3:C$522)=TRIM(C219))))</f>
        <v>1</v>
      </c>
      <c r="E219" s="31">
        <v>0.32796296296296296</v>
      </c>
      <c r="F219" s="2">
        <v>10</v>
      </c>
      <c r="G219" s="2">
        <v>2007</v>
      </c>
      <c r="H219" s="12">
        <f t="shared" si="3"/>
        <v>3.747882552230378</v>
      </c>
    </row>
    <row r="220" spans="2:8" ht="12.75">
      <c r="B220" s="2">
        <v>218</v>
      </c>
      <c r="C220" s="3" t="s">
        <v>1230</v>
      </c>
      <c r="D220" s="2">
        <f>IF(SUMPRODUCT(--(TRIM(C$3:C220)=TRIM(C220)))&gt;1,"",SUMPRODUCT(--(TRIM(C$3:C$522)=TRIM(C220))))</f>
        <v>1</v>
      </c>
      <c r="E220" s="31">
        <v>0.3303356481481489</v>
      </c>
      <c r="F220" s="2">
        <v>23</v>
      </c>
      <c r="G220" s="2">
        <v>2008</v>
      </c>
      <c r="H220" s="12">
        <f t="shared" si="3"/>
        <v>3.720962825409052</v>
      </c>
    </row>
    <row r="221" spans="2:8" ht="12.75">
      <c r="B221" s="2">
        <v>219</v>
      </c>
      <c r="C221" s="3" t="s">
        <v>1231</v>
      </c>
      <c r="D221" s="2">
        <f>IF(SUMPRODUCT(--(TRIM(C$3:C221)=TRIM(C221)))&gt;1,"",SUMPRODUCT(--(TRIM(C$3:C$522)=TRIM(C221))))</f>
        <v>1</v>
      </c>
      <c r="E221" s="31">
        <v>0.3304745370370378</v>
      </c>
      <c r="F221" s="2">
        <v>24</v>
      </c>
      <c r="G221" s="2">
        <v>2008</v>
      </c>
      <c r="H221" s="12">
        <f t="shared" si="3"/>
        <v>3.7193990123629654</v>
      </c>
    </row>
    <row r="222" spans="2:8" ht="12.75">
      <c r="B222" s="2">
        <v>220</v>
      </c>
      <c r="C222" s="3" t="s">
        <v>1073</v>
      </c>
      <c r="D222" s="2">
        <f>IF(SUMPRODUCT(--(TRIM(C$3:C222)=TRIM(C222)))&gt;1,"",SUMPRODUCT(--(TRIM(C$3:C$522)=TRIM(C222))))</f>
        <v>1</v>
      </c>
      <c r="E222" s="31">
        <v>0.3321527777777778</v>
      </c>
      <c r="F222" s="2">
        <v>186</v>
      </c>
      <c r="G222" s="2">
        <v>2006</v>
      </c>
      <c r="H222" s="12">
        <f t="shared" si="3"/>
        <v>3.700606314028852</v>
      </c>
    </row>
    <row r="223" spans="2:8" ht="12.75">
      <c r="B223" s="2">
        <v>221</v>
      </c>
      <c r="C223" s="3" t="s">
        <v>794</v>
      </c>
      <c r="D223" s="2">
        <f>IF(SUMPRODUCT(--(TRIM(C$3:C223)=TRIM(C223)))&gt;1,"",SUMPRODUCT(--(TRIM(C$3:C$522)=TRIM(C223))))</f>
        <v>1</v>
      </c>
      <c r="E223" s="31">
        <v>0.3321527777777778</v>
      </c>
      <c r="F223" s="2">
        <v>187</v>
      </c>
      <c r="G223" s="2">
        <v>2006</v>
      </c>
      <c r="H223" s="12">
        <f t="shared" si="3"/>
        <v>3.700606314028852</v>
      </c>
    </row>
    <row r="224" spans="2:8" ht="12.75">
      <c r="B224" s="2">
        <v>222</v>
      </c>
      <c r="C224" s="3" t="s">
        <v>1074</v>
      </c>
      <c r="D224" s="2">
        <f>IF(SUMPRODUCT(--(TRIM(C$3:C224)=TRIM(C224)))&gt;1,"",SUMPRODUCT(--(TRIM(C$3:C$522)=TRIM(C224))))</f>
        <v>1</v>
      </c>
      <c r="E224" s="31">
        <v>0.342662037037037</v>
      </c>
      <c r="F224" s="2">
        <v>188</v>
      </c>
      <c r="G224" s="2">
        <v>2006</v>
      </c>
      <c r="H224" s="12">
        <f t="shared" si="3"/>
        <v>3.587110720799838</v>
      </c>
    </row>
    <row r="225" spans="2:8" ht="12.75">
      <c r="B225" s="2">
        <v>223</v>
      </c>
      <c r="C225" s="3" t="s">
        <v>1075</v>
      </c>
      <c r="D225" s="2">
        <f>IF(SUMPRODUCT(--(TRIM(C$3:C225)=TRIM(C225)))&gt;1,"",SUMPRODUCT(--(TRIM(C$3:C$522)=TRIM(C225))))</f>
        <v>1</v>
      </c>
      <c r="E225" s="31">
        <v>0.342662037037037</v>
      </c>
      <c r="F225" s="2">
        <v>189</v>
      </c>
      <c r="G225" s="2">
        <v>2006</v>
      </c>
      <c r="H225" s="12">
        <f t="shared" si="3"/>
        <v>3.587110720799838</v>
      </c>
    </row>
    <row r="226" spans="2:8" ht="12.75">
      <c r="B226" s="2">
        <v>224</v>
      </c>
      <c r="C226" s="3" t="s">
        <v>1232</v>
      </c>
      <c r="D226" s="2">
        <f>IF(SUMPRODUCT(--(TRIM(C$3:C226)=TRIM(C226)))&gt;1,"",SUMPRODUCT(--(TRIM(C$3:C$522)=TRIM(C226))))</f>
        <v>1</v>
      </c>
      <c r="E226" s="31">
        <v>0.345648148148149</v>
      </c>
      <c r="F226" s="2">
        <v>25</v>
      </c>
      <c r="G226" s="2">
        <v>2008</v>
      </c>
      <c r="H226" s="12">
        <f t="shared" si="3"/>
        <v>3.556121082239477</v>
      </c>
    </row>
  </sheetData>
  <autoFilter ref="B2:G201"/>
  <mergeCells count="2">
    <mergeCell ref="I4:M5"/>
    <mergeCell ref="I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N633"/>
  <sheetViews>
    <sheetView showZero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" customWidth="1"/>
    <col min="2" max="2" width="7.00390625" style="2" customWidth="1"/>
    <col min="3" max="3" width="21.7109375" style="3" customWidth="1"/>
    <col min="4" max="4" width="7.140625" style="3" customWidth="1"/>
    <col min="5" max="5" width="9.28125" style="2" customWidth="1"/>
    <col min="6" max="6" width="9.28125" style="5" customWidth="1"/>
    <col min="7" max="7" width="9.28125" style="2" customWidth="1"/>
    <col min="8" max="8" width="9.28125" style="13" customWidth="1"/>
    <col min="9" max="12" width="9.140625" style="3" customWidth="1"/>
    <col min="13" max="14" width="9.140625" style="2" customWidth="1"/>
    <col min="15" max="16384" width="9.140625" style="3" customWidth="1"/>
  </cols>
  <sheetData>
    <row r="1" spans="2:14" ht="48" customHeight="1">
      <c r="B1" s="3"/>
      <c r="C1" s="25" t="str">
        <f>'50k'!C1</f>
        <v>New course 2002 - 2008</v>
      </c>
      <c r="D1" s="25"/>
      <c r="E1" s="24"/>
      <c r="F1" s="25"/>
      <c r="G1" s="24"/>
      <c r="H1" s="25"/>
      <c r="I1" s="25"/>
      <c r="J1" s="25"/>
      <c r="K1" s="25"/>
      <c r="L1" s="25"/>
      <c r="M1" s="3"/>
      <c r="N1" s="3"/>
    </row>
    <row r="2" spans="2:12" ht="37.5" customHeight="1">
      <c r="B2" s="16" t="s">
        <v>926</v>
      </c>
      <c r="C2" s="16" t="s">
        <v>486</v>
      </c>
      <c r="D2" s="17" t="s">
        <v>954</v>
      </c>
      <c r="E2" s="16" t="s">
        <v>488</v>
      </c>
      <c r="F2" s="17" t="s">
        <v>492</v>
      </c>
      <c r="G2" s="16" t="s">
        <v>489</v>
      </c>
      <c r="H2" s="23" t="s">
        <v>1088</v>
      </c>
      <c r="I2" s="40" t="s">
        <v>1100</v>
      </c>
      <c r="J2" s="40"/>
      <c r="K2" s="40"/>
      <c r="L2" s="40"/>
    </row>
    <row r="3" spans="2:13" ht="12.75" customHeight="1" thickBot="1">
      <c r="B3" s="2">
        <v>1</v>
      </c>
      <c r="C3" s="3" t="s">
        <v>2</v>
      </c>
      <c r="D3" s="2">
        <f>IF(SUMPRODUCT(--(TRIM(C$3:C3)=TRIM(C3)))&gt;1,"",SUMPRODUCT(--(TRIM(C$3:C$633)=TRIM(C3))))</f>
        <v>1</v>
      </c>
      <c r="E3" s="31">
        <v>0.15422453703703703</v>
      </c>
      <c r="F3" s="5">
        <v>1</v>
      </c>
      <c r="G3" s="6">
        <v>2004</v>
      </c>
      <c r="H3" s="12">
        <f>22.16/E3/24</f>
        <v>5.986941838649155</v>
      </c>
      <c r="I3" s="11"/>
      <c r="J3" s="11"/>
      <c r="K3" s="11"/>
      <c r="L3" s="11"/>
      <c r="M3" s="11"/>
    </row>
    <row r="4" spans="2:13" ht="12.75" customHeight="1">
      <c r="B4" s="2">
        <v>2</v>
      </c>
      <c r="C4" s="3" t="s">
        <v>576</v>
      </c>
      <c r="D4" s="2">
        <f>IF(SUMPRODUCT(--(TRIM(C$3:C4)=TRIM(C4)))&gt;1,"",SUMPRODUCT(--(TRIM(C$3:C$633)=TRIM(C4))))</f>
        <v>1</v>
      </c>
      <c r="E4" s="31">
        <v>0.16525462962962964</v>
      </c>
      <c r="F4" s="5">
        <v>2</v>
      </c>
      <c r="G4" s="6">
        <v>2004</v>
      </c>
      <c r="H4" s="12">
        <f aca="true" t="shared" si="0" ref="H4:H67">22.16/E4/24</f>
        <v>5.5873371620675165</v>
      </c>
      <c r="I4" s="34" t="s">
        <v>1083</v>
      </c>
      <c r="J4" s="35"/>
      <c r="K4" s="35"/>
      <c r="L4" s="35"/>
      <c r="M4" s="36"/>
    </row>
    <row r="5" spans="2:13" ht="13.5" thickBot="1">
      <c r="B5" s="2">
        <v>3</v>
      </c>
      <c r="C5" s="3" t="s">
        <v>577</v>
      </c>
      <c r="D5" s="2">
        <f>IF(SUMPRODUCT(--(TRIM(C$3:C5)=TRIM(C5)))&gt;1,"",SUMPRODUCT(--(TRIM(C$3:C$633)=TRIM(C5))))</f>
        <v>1</v>
      </c>
      <c r="E5" s="31">
        <v>0.16614583333333333</v>
      </c>
      <c r="F5" s="5">
        <v>1</v>
      </c>
      <c r="G5" s="2">
        <v>2005</v>
      </c>
      <c r="H5" s="12">
        <f t="shared" si="0"/>
        <v>5.557366771159875</v>
      </c>
      <c r="I5" s="37"/>
      <c r="J5" s="38"/>
      <c r="K5" s="38"/>
      <c r="L5" s="38"/>
      <c r="M5" s="39"/>
    </row>
    <row r="6" spans="2:8" ht="12.75">
      <c r="B6" s="2">
        <v>4</v>
      </c>
      <c r="C6" s="3" t="s">
        <v>578</v>
      </c>
      <c r="D6" s="2">
        <f>IF(SUMPRODUCT(--(TRIM(C$3:C6)=TRIM(C6)))&gt;1,"",SUMPRODUCT(--(TRIM(C$3:C$633)=TRIM(C6))))</f>
        <v>1</v>
      </c>
      <c r="E6" s="31">
        <v>0.17050925925925928</v>
      </c>
      <c r="F6" s="5">
        <v>2</v>
      </c>
      <c r="G6" s="2">
        <v>2005</v>
      </c>
      <c r="H6" s="12">
        <f t="shared" si="0"/>
        <v>5.41515069237035</v>
      </c>
    </row>
    <row r="7" spans="2:8" ht="12.75">
      <c r="B7" s="2">
        <v>5</v>
      </c>
      <c r="C7" s="3" t="s">
        <v>0</v>
      </c>
      <c r="D7" s="2">
        <f>IF(SUMPRODUCT(--(TRIM(C$3:C7)=TRIM(C7)))&gt;1,"",SUMPRODUCT(--(TRIM(C$3:C$633)=TRIM(C7))))</f>
        <v>1</v>
      </c>
      <c r="E7" s="31">
        <v>0.1705439814814819</v>
      </c>
      <c r="F7" s="5">
        <v>1</v>
      </c>
      <c r="G7" s="2">
        <v>2008</v>
      </c>
      <c r="H7" s="12">
        <f t="shared" si="0"/>
        <v>5.414048184594489</v>
      </c>
    </row>
    <row r="8" spans="2:8" ht="12.75">
      <c r="B8" s="2">
        <v>6</v>
      </c>
      <c r="C8" s="3" t="s">
        <v>11</v>
      </c>
      <c r="D8" s="2">
        <f>IF(SUMPRODUCT(--(TRIM(C$3:C8)=TRIM(C8)))&gt;1,"",SUMPRODUCT(--(TRIM(C$3:C$633)=TRIM(C8))))</f>
        <v>2</v>
      </c>
      <c r="E8" s="31">
        <v>0.17059027777777777</v>
      </c>
      <c r="F8" s="5">
        <v>3</v>
      </c>
      <c r="G8" s="2">
        <v>2005</v>
      </c>
      <c r="H8" s="12">
        <f t="shared" si="0"/>
        <v>5.412578872379402</v>
      </c>
    </row>
    <row r="9" spans="2:8" ht="12.75">
      <c r="B9" s="2">
        <v>7</v>
      </c>
      <c r="C9" s="3" t="s">
        <v>579</v>
      </c>
      <c r="D9" s="2">
        <f>IF(SUMPRODUCT(--(TRIM(C$3:C9)=TRIM(C9)))&gt;1,"",SUMPRODUCT(--(TRIM(C$3:C$633)=TRIM(C9))))</f>
        <v>2</v>
      </c>
      <c r="E9" s="31">
        <v>0.17135416666666664</v>
      </c>
      <c r="F9" s="5">
        <v>1</v>
      </c>
      <c r="G9" s="2">
        <v>2002</v>
      </c>
      <c r="H9" s="12">
        <f t="shared" si="0"/>
        <v>5.388449848024316</v>
      </c>
    </row>
    <row r="10" spans="2:8" ht="12.75">
      <c r="B10" s="2">
        <v>8</v>
      </c>
      <c r="C10" s="3" t="s">
        <v>36</v>
      </c>
      <c r="D10" s="2">
        <f>IF(SUMPRODUCT(--(TRIM(C$3:C10)=TRIM(C10)))&gt;1,"",SUMPRODUCT(--(TRIM(C$3:C$633)=TRIM(C10))))</f>
        <v>1</v>
      </c>
      <c r="E10" s="31">
        <v>0.17353009259259297</v>
      </c>
      <c r="F10" s="5">
        <v>2</v>
      </c>
      <c r="G10" s="2">
        <v>2008</v>
      </c>
      <c r="H10" s="12">
        <f t="shared" si="0"/>
        <v>5.320883078770081</v>
      </c>
    </row>
    <row r="11" spans="2:8" ht="12.75">
      <c r="B11" s="2">
        <v>9</v>
      </c>
      <c r="C11" s="3" t="s">
        <v>580</v>
      </c>
      <c r="D11" s="2">
        <f>IF(SUMPRODUCT(--(TRIM(C$3:C11)=TRIM(C11)))&gt;1,"",SUMPRODUCT(--(TRIM(C$3:C$633)=TRIM(C11))))</f>
        <v>2</v>
      </c>
      <c r="E11" s="31">
        <v>0.1750810185185185</v>
      </c>
      <c r="F11" s="5">
        <v>4</v>
      </c>
      <c r="G11" s="2">
        <v>2005</v>
      </c>
      <c r="H11" s="12">
        <f t="shared" si="0"/>
        <v>5.2737489257618835</v>
      </c>
    </row>
    <row r="12" spans="2:11" ht="12.75">
      <c r="B12" s="2">
        <v>10</v>
      </c>
      <c r="C12" s="3" t="s">
        <v>7</v>
      </c>
      <c r="D12" s="2">
        <f>IF(SUMPRODUCT(--(TRIM(C$3:C12)=TRIM(C12)))&gt;1,"",SUMPRODUCT(--(TRIM(C$3:C$633)=TRIM(C12))))</f>
        <v>1</v>
      </c>
      <c r="E12" s="31">
        <v>0.17535879629629628</v>
      </c>
      <c r="F12" s="5">
        <v>3</v>
      </c>
      <c r="G12" s="6">
        <v>2004</v>
      </c>
      <c r="H12" s="12">
        <f t="shared" si="0"/>
        <v>5.265395023430798</v>
      </c>
      <c r="K12" s="41" t="s">
        <v>1082</v>
      </c>
    </row>
    <row r="13" spans="2:12" ht="12.75" customHeight="1">
      <c r="B13" s="2">
        <v>11</v>
      </c>
      <c r="C13" s="3" t="s">
        <v>496</v>
      </c>
      <c r="D13" s="2">
        <f>IF(SUMPRODUCT(--(TRIM(C$3:C13)=TRIM(C13)))&gt;1,"",SUMPRODUCT(--(TRIM(C$3:C$633)=TRIM(C13))))</f>
        <v>2</v>
      </c>
      <c r="E13" s="31">
        <v>0.17579861111111153</v>
      </c>
      <c r="F13" s="5">
        <v>3</v>
      </c>
      <c r="G13" s="2">
        <v>2008</v>
      </c>
      <c r="H13" s="12">
        <f t="shared" si="0"/>
        <v>5.252222002765147</v>
      </c>
      <c r="K13" s="41"/>
      <c r="L13" s="8"/>
    </row>
    <row r="14" spans="2:12" ht="12.75">
      <c r="B14" s="2">
        <v>12</v>
      </c>
      <c r="C14" s="3" t="s">
        <v>580</v>
      </c>
      <c r="D14" s="2">
        <f>IF(SUMPRODUCT(--(TRIM(C$3:C14)=TRIM(C14)))&gt;1,"",SUMPRODUCT(--(TRIM(C$3:C$633)=TRIM(C14))))</f>
      </c>
      <c r="E14" s="31">
        <v>0.17684027777777778</v>
      </c>
      <c r="F14" s="5">
        <v>4</v>
      </c>
      <c r="G14" s="6">
        <v>2004</v>
      </c>
      <c r="H14" s="12">
        <f t="shared" si="0"/>
        <v>5.221284115452582</v>
      </c>
      <c r="K14" s="42"/>
      <c r="L14" s="9" t="s">
        <v>489</v>
      </c>
    </row>
    <row r="15" spans="2:12" ht="12.75">
      <c r="B15" s="2">
        <v>13</v>
      </c>
      <c r="C15" s="3" t="s">
        <v>493</v>
      </c>
      <c r="D15" s="2">
        <f>IF(SUMPRODUCT(--(TRIM(C$3:C15)=TRIM(C15)))&gt;1,"",SUMPRODUCT(--(TRIM(C$3:C$633)=TRIM(C15))))</f>
        <v>1</v>
      </c>
      <c r="E15" s="31">
        <v>0.17734953703703704</v>
      </c>
      <c r="F15" s="5">
        <v>1</v>
      </c>
      <c r="G15" s="2">
        <v>2007</v>
      </c>
      <c r="H15" s="12">
        <f t="shared" si="0"/>
        <v>5.206291196240945</v>
      </c>
      <c r="K15" s="2">
        <f aca="true" t="shared" si="1" ref="K15:K23">COUNTIF(G$3:G$522,L15)</f>
        <v>33</v>
      </c>
      <c r="L15" s="2">
        <v>2002</v>
      </c>
    </row>
    <row r="16" spans="2:12" ht="12.75">
      <c r="B16" s="2">
        <v>14</v>
      </c>
      <c r="C16" s="3" t="s">
        <v>11</v>
      </c>
      <c r="D16" s="2">
        <f>IF(SUMPRODUCT(--(TRIM(C$3:C16)=TRIM(C16)))&gt;1,"",SUMPRODUCT(--(TRIM(C$3:C$633)=TRIM(C16))))</f>
      </c>
      <c r="E16" s="31">
        <v>0.17760416666666673</v>
      </c>
      <c r="F16" s="5">
        <v>2</v>
      </c>
      <c r="G16" s="2">
        <v>2002</v>
      </c>
      <c r="H16" s="12">
        <f t="shared" si="0"/>
        <v>5.1988269794721385</v>
      </c>
      <c r="K16" s="2">
        <f t="shared" si="1"/>
        <v>70</v>
      </c>
      <c r="L16" s="2">
        <v>2003</v>
      </c>
    </row>
    <row r="17" spans="2:12" ht="12.75">
      <c r="B17" s="2">
        <v>15</v>
      </c>
      <c r="C17" s="3" t="s">
        <v>581</v>
      </c>
      <c r="D17" s="2">
        <f>IF(SUMPRODUCT(--(TRIM(C$3:C17)=TRIM(C17)))&gt;1,"",SUMPRODUCT(--(TRIM(C$3:C$633)=TRIM(C17))))</f>
        <v>1</v>
      </c>
      <c r="E17" s="31">
        <v>0.17765046296296297</v>
      </c>
      <c r="F17" s="5">
        <v>5</v>
      </c>
      <c r="G17" s="2">
        <v>2005</v>
      </c>
      <c r="H17" s="12">
        <f t="shared" si="0"/>
        <v>5.197472148022673</v>
      </c>
      <c r="K17" s="2">
        <f t="shared" si="1"/>
        <v>79</v>
      </c>
      <c r="L17" s="2">
        <v>2004</v>
      </c>
    </row>
    <row r="18" spans="2:12" ht="12.75">
      <c r="B18" s="2">
        <v>16</v>
      </c>
      <c r="C18" s="3" t="s">
        <v>494</v>
      </c>
      <c r="D18" s="2">
        <f>IF(SUMPRODUCT(--(TRIM(C$3:C18)=TRIM(C18)))&gt;1,"",SUMPRODUCT(--(TRIM(C$3:C$633)=TRIM(C18))))</f>
        <v>1</v>
      </c>
      <c r="E18" s="31">
        <v>0.17939814814814814</v>
      </c>
      <c r="F18" s="5">
        <v>2</v>
      </c>
      <c r="G18" s="2">
        <v>2007</v>
      </c>
      <c r="H18" s="12">
        <f t="shared" si="0"/>
        <v>5.14683870967742</v>
      </c>
      <c r="K18" s="2">
        <f t="shared" si="1"/>
        <v>96</v>
      </c>
      <c r="L18" s="2">
        <v>2005</v>
      </c>
    </row>
    <row r="19" spans="2:12" ht="12.75">
      <c r="B19" s="2">
        <v>17</v>
      </c>
      <c r="C19" s="3" t="s">
        <v>582</v>
      </c>
      <c r="D19" s="2">
        <f>IF(SUMPRODUCT(--(TRIM(C$3:C19)=TRIM(C19)))&gt;1,"",SUMPRODUCT(--(TRIM(C$3:C$633)=TRIM(C19))))</f>
        <v>1</v>
      </c>
      <c r="E19" s="31">
        <v>0.18171296296296297</v>
      </c>
      <c r="F19" s="5">
        <v>3</v>
      </c>
      <c r="G19" s="2">
        <v>2002</v>
      </c>
      <c r="H19" s="12">
        <f t="shared" si="0"/>
        <v>5.081273885350318</v>
      </c>
      <c r="K19" s="2">
        <f t="shared" si="1"/>
        <v>75</v>
      </c>
      <c r="L19" s="2">
        <v>2006</v>
      </c>
    </row>
    <row r="20" spans="2:12" ht="12.75">
      <c r="B20" s="2">
        <v>18</v>
      </c>
      <c r="C20" s="3" t="s">
        <v>583</v>
      </c>
      <c r="D20" s="2">
        <f>IF(SUMPRODUCT(--(TRIM(C$3:C20)=TRIM(C20)))&gt;1,"",SUMPRODUCT(--(TRIM(C$3:C$633)=TRIM(C20))))</f>
        <v>2</v>
      </c>
      <c r="E20" s="31">
        <v>0.18232638888888889</v>
      </c>
      <c r="F20" s="5">
        <v>1</v>
      </c>
      <c r="G20" s="2">
        <v>2006</v>
      </c>
      <c r="H20" s="12">
        <f t="shared" si="0"/>
        <v>5.064178251761569</v>
      </c>
      <c r="K20" s="2">
        <f t="shared" si="1"/>
        <v>75</v>
      </c>
      <c r="L20" s="2">
        <v>2007</v>
      </c>
    </row>
    <row r="21" spans="2:12" ht="12.75">
      <c r="B21" s="2">
        <v>19</v>
      </c>
      <c r="C21" s="3" t="s">
        <v>584</v>
      </c>
      <c r="D21" s="2">
        <f>IF(SUMPRODUCT(--(TRIM(C$3:C21)=TRIM(C21)))&gt;1,"",SUMPRODUCT(--(TRIM(C$3:C$633)=TRIM(C21))))</f>
        <v>2</v>
      </c>
      <c r="E21" s="31">
        <v>0.18339120370370368</v>
      </c>
      <c r="F21" s="5">
        <v>2</v>
      </c>
      <c r="G21" s="2">
        <v>2006</v>
      </c>
      <c r="H21" s="12">
        <f t="shared" si="0"/>
        <v>5.034774376775009</v>
      </c>
      <c r="K21" s="2">
        <v>111</v>
      </c>
      <c r="L21" s="2">
        <v>2008</v>
      </c>
    </row>
    <row r="22" spans="2:12" ht="12.75">
      <c r="B22" s="2">
        <v>20</v>
      </c>
      <c r="C22" s="3" t="s">
        <v>495</v>
      </c>
      <c r="D22" s="2">
        <f>IF(SUMPRODUCT(--(TRIM(C$3:C22)=TRIM(C22)))&gt;1,"",SUMPRODUCT(--(TRIM(C$3:C$633)=TRIM(C22))))</f>
      </c>
      <c r="E22" s="31">
        <v>0.18423611111111113</v>
      </c>
      <c r="F22" s="5">
        <v>3</v>
      </c>
      <c r="G22" s="2">
        <v>2007</v>
      </c>
      <c r="H22" s="12">
        <f t="shared" si="0"/>
        <v>5.011684885035808</v>
      </c>
      <c r="K22" s="2">
        <f t="shared" si="1"/>
        <v>0</v>
      </c>
      <c r="L22" s="2"/>
    </row>
    <row r="23" spans="2:12" ht="12.75">
      <c r="B23" s="2">
        <v>21</v>
      </c>
      <c r="C23" s="3" t="s">
        <v>585</v>
      </c>
      <c r="D23" s="2">
        <f>IF(SUMPRODUCT(--(TRIM(C$3:C23)=TRIM(C23)))&gt;1,"",SUMPRODUCT(--(TRIM(C$3:C$633)=TRIM(C23))))</f>
        <v>1</v>
      </c>
      <c r="E23" s="31">
        <v>0.18488425925925925</v>
      </c>
      <c r="F23" s="5">
        <v>3</v>
      </c>
      <c r="G23" s="2">
        <v>2006</v>
      </c>
      <c r="H23" s="12">
        <f t="shared" si="0"/>
        <v>4.9941154375860775</v>
      </c>
      <c r="K23" s="2">
        <f t="shared" si="1"/>
        <v>0</v>
      </c>
      <c r="L23" s="2"/>
    </row>
    <row r="24" spans="2:8" ht="12.75">
      <c r="B24" s="2">
        <v>22</v>
      </c>
      <c r="C24" s="3" t="s">
        <v>496</v>
      </c>
      <c r="D24" s="2">
        <f>IF(SUMPRODUCT(--(TRIM(C$3:C24)=TRIM(C24)))&gt;1,"",SUMPRODUCT(--(TRIM(C$3:C$633)=TRIM(C24))))</f>
      </c>
      <c r="E24" s="31">
        <v>0.18498842592592593</v>
      </c>
      <c r="F24" s="5">
        <v>4</v>
      </c>
      <c r="G24" s="2">
        <v>2007</v>
      </c>
      <c r="H24" s="12">
        <f t="shared" si="0"/>
        <v>4.991303259713446</v>
      </c>
    </row>
    <row r="25" spans="2:8" ht="12.75">
      <c r="B25" s="2">
        <v>23</v>
      </c>
      <c r="C25" s="3" t="s">
        <v>586</v>
      </c>
      <c r="D25" s="2">
        <f>IF(SUMPRODUCT(--(TRIM(C$3:C25)=TRIM(C25)))&gt;1,"",SUMPRODUCT(--(TRIM(C$3:C$633)=TRIM(C25))))</f>
        <v>3</v>
      </c>
      <c r="E25" s="31">
        <v>0.18535879629629629</v>
      </c>
      <c r="F25" s="5">
        <v>1</v>
      </c>
      <c r="G25" s="2">
        <v>2003</v>
      </c>
      <c r="H25" s="12">
        <f t="shared" si="0"/>
        <v>4.981330003122074</v>
      </c>
    </row>
    <row r="26" spans="2:8" ht="12.75">
      <c r="B26" s="2">
        <v>24</v>
      </c>
      <c r="C26" s="3" t="s">
        <v>83</v>
      </c>
      <c r="D26" s="2">
        <f>IF(SUMPRODUCT(--(TRIM(C$3:C26)=TRIM(C26)))&gt;1,"",SUMPRODUCT(--(TRIM(C$3:C$633)=TRIM(C26))))</f>
        <v>1</v>
      </c>
      <c r="E26" s="31">
        <v>0.18627314814814813</v>
      </c>
      <c r="F26" s="5">
        <v>6</v>
      </c>
      <c r="G26" s="2">
        <v>2005</v>
      </c>
      <c r="H26" s="12">
        <f t="shared" si="0"/>
        <v>4.956878339753946</v>
      </c>
    </row>
    <row r="27" spans="2:8" ht="12.75">
      <c r="B27" s="2">
        <v>25</v>
      </c>
      <c r="C27" s="3" t="s">
        <v>118</v>
      </c>
      <c r="D27" s="2">
        <f>IF(SUMPRODUCT(--(TRIM(C$3:C27)=TRIM(C27)))&gt;1,"",SUMPRODUCT(--(TRIM(C$3:C$633)=TRIM(C27))))</f>
        <v>2</v>
      </c>
      <c r="E27" s="31">
        <v>0.18659722222222222</v>
      </c>
      <c r="F27" s="5">
        <v>2</v>
      </c>
      <c r="G27" s="2">
        <v>2003</v>
      </c>
      <c r="H27" s="12">
        <f t="shared" si="0"/>
        <v>4.948269445478228</v>
      </c>
    </row>
    <row r="28" spans="2:8" ht="12.75">
      <c r="B28" s="2">
        <v>26</v>
      </c>
      <c r="C28" s="3" t="s">
        <v>587</v>
      </c>
      <c r="D28" s="2">
        <f>IF(SUMPRODUCT(--(TRIM(C$3:C28)=TRIM(C28)))&gt;1,"",SUMPRODUCT(--(TRIM(C$3:C$633)=TRIM(C28))))</f>
        <v>1</v>
      </c>
      <c r="E28" s="31">
        <v>0.18659722222222222</v>
      </c>
      <c r="F28" s="5">
        <v>5</v>
      </c>
      <c r="G28" s="6">
        <v>2004</v>
      </c>
      <c r="H28" s="12">
        <f t="shared" si="0"/>
        <v>4.948269445478228</v>
      </c>
    </row>
    <row r="29" spans="2:8" ht="12.75">
      <c r="B29" s="2">
        <v>27</v>
      </c>
      <c r="C29" s="3" t="s">
        <v>499</v>
      </c>
      <c r="D29" s="2">
        <f>IF(SUMPRODUCT(--(TRIM(C$3:C29)=TRIM(C29)))&gt;1,"",SUMPRODUCT(--(TRIM(C$3:C$633)=TRIM(C29))))</f>
      </c>
      <c r="E29" s="31">
        <v>0.1872916666666671</v>
      </c>
      <c r="F29" s="5">
        <v>4</v>
      </c>
      <c r="G29" s="2">
        <v>2008</v>
      </c>
      <c r="H29" s="12">
        <f t="shared" si="0"/>
        <v>4.929922135706328</v>
      </c>
    </row>
    <row r="30" spans="2:8" ht="12.75">
      <c r="B30" s="2">
        <v>28</v>
      </c>
      <c r="C30" s="3" t="s">
        <v>511</v>
      </c>
      <c r="D30" s="2">
        <f>IF(SUMPRODUCT(--(TRIM(C$3:C30)=TRIM(C30)))&gt;1,"",SUMPRODUCT(--(TRIM(C$3:C$633)=TRIM(C30))))</f>
        <v>2</v>
      </c>
      <c r="E30" s="31">
        <v>0.18887731481481526</v>
      </c>
      <c r="F30" s="5">
        <v>5</v>
      </c>
      <c r="G30" s="2">
        <v>2008</v>
      </c>
      <c r="H30" s="12">
        <f t="shared" si="0"/>
        <v>4.888534836693413</v>
      </c>
    </row>
    <row r="31" spans="2:8" ht="12.75">
      <c r="B31" s="2">
        <v>29</v>
      </c>
      <c r="C31" s="3" t="s">
        <v>497</v>
      </c>
      <c r="D31" s="2">
        <f>IF(SUMPRODUCT(--(TRIM(C$3:C31)=TRIM(C31)))&gt;1,"",SUMPRODUCT(--(TRIM(C$3:C$633)=TRIM(C31))))</f>
        <v>1</v>
      </c>
      <c r="E31" s="31">
        <v>0.1889236111111111</v>
      </c>
      <c r="F31" s="5">
        <v>5</v>
      </c>
      <c r="G31" s="2">
        <v>2007</v>
      </c>
      <c r="H31" s="12">
        <f t="shared" si="0"/>
        <v>4.8873368866017275</v>
      </c>
    </row>
    <row r="32" spans="2:8" ht="12.75">
      <c r="B32" s="2">
        <v>30</v>
      </c>
      <c r="C32" s="3" t="s">
        <v>250</v>
      </c>
      <c r="D32" s="2">
        <f>IF(SUMPRODUCT(--(TRIM(C$3:C32)=TRIM(C32)))&gt;1,"",SUMPRODUCT(--(TRIM(C$3:C$633)=TRIM(C32))))</f>
        <v>2</v>
      </c>
      <c r="E32" s="31">
        <v>0.18909722222222222</v>
      </c>
      <c r="F32" s="5">
        <v>4</v>
      </c>
      <c r="G32" s="2">
        <v>2006</v>
      </c>
      <c r="H32" s="12">
        <f t="shared" si="0"/>
        <v>4.882849798016893</v>
      </c>
    </row>
    <row r="33" spans="2:8" ht="12.75">
      <c r="B33" s="2">
        <v>31</v>
      </c>
      <c r="C33" s="3" t="s">
        <v>498</v>
      </c>
      <c r="D33" s="2">
        <f>IF(SUMPRODUCT(--(TRIM(C$3:C33)=TRIM(C33)))&gt;1,"",SUMPRODUCT(--(TRIM(C$3:C$633)=TRIM(C33))))</f>
        <v>1</v>
      </c>
      <c r="E33" s="31">
        <v>0.18945601851851854</v>
      </c>
      <c r="F33" s="5">
        <v>6</v>
      </c>
      <c r="G33" s="2">
        <v>2007</v>
      </c>
      <c r="H33" s="12">
        <f t="shared" si="0"/>
        <v>4.873602541389211</v>
      </c>
    </row>
    <row r="34" spans="2:8" ht="12.75">
      <c r="B34" s="2">
        <v>32</v>
      </c>
      <c r="C34" s="3" t="s">
        <v>588</v>
      </c>
      <c r="D34" s="2">
        <f>IF(SUMPRODUCT(--(TRIM(C$3:C34)=TRIM(C34)))&gt;1,"",SUMPRODUCT(--(TRIM(C$3:C$633)=TRIM(C34))))</f>
        <v>3</v>
      </c>
      <c r="E34" s="31">
        <v>0.18983796296296296</v>
      </c>
      <c r="F34" s="5">
        <v>5</v>
      </c>
      <c r="G34" s="2">
        <v>2006</v>
      </c>
      <c r="H34" s="12">
        <f t="shared" si="0"/>
        <v>4.863797097914889</v>
      </c>
    </row>
    <row r="35" spans="2:8" ht="12.75">
      <c r="B35" s="2">
        <v>33</v>
      </c>
      <c r="C35" s="3" t="s">
        <v>163</v>
      </c>
      <c r="D35" s="2">
        <f>IF(SUMPRODUCT(--(TRIM(C$3:C35)=TRIM(C35)))&gt;1,"",SUMPRODUCT(--(TRIM(C$3:C$633)=TRIM(C35))))</f>
        <v>1</v>
      </c>
      <c r="E35" s="31">
        <v>0.18988425925925925</v>
      </c>
      <c r="F35" s="5">
        <v>3</v>
      </c>
      <c r="G35" s="2">
        <v>2003</v>
      </c>
      <c r="H35" s="12">
        <f t="shared" si="0"/>
        <v>4.862611239790321</v>
      </c>
    </row>
    <row r="36" spans="2:8" ht="12.75">
      <c r="B36" s="2">
        <v>34</v>
      </c>
      <c r="C36" s="3" t="s">
        <v>589</v>
      </c>
      <c r="D36" s="2">
        <f>IF(SUMPRODUCT(--(TRIM(C$3:C36)=TRIM(C36)))&gt;1,"",SUMPRODUCT(--(TRIM(C$3:C$633)=TRIM(C36))))</f>
        <v>3</v>
      </c>
      <c r="E36" s="31">
        <v>0.1903125</v>
      </c>
      <c r="F36" s="5">
        <v>4</v>
      </c>
      <c r="G36" s="2">
        <v>2002</v>
      </c>
      <c r="H36" s="12">
        <f t="shared" si="0"/>
        <v>4.851669403393541</v>
      </c>
    </row>
    <row r="37" spans="2:8" ht="12.75">
      <c r="B37" s="2">
        <v>35</v>
      </c>
      <c r="C37" s="3" t="s">
        <v>499</v>
      </c>
      <c r="D37" s="2">
        <f>IF(SUMPRODUCT(--(TRIM(C$3:C37)=TRIM(C37)))&gt;1,"",SUMPRODUCT(--(TRIM(C$3:C$633)=TRIM(C37))))</f>
      </c>
      <c r="E37" s="31">
        <v>0.19055555555555556</v>
      </c>
      <c r="F37" s="5">
        <v>7</v>
      </c>
      <c r="G37" s="2">
        <v>2007</v>
      </c>
      <c r="H37" s="12">
        <f t="shared" si="0"/>
        <v>4.845481049562682</v>
      </c>
    </row>
    <row r="38" spans="2:8" ht="12.75">
      <c r="B38" s="2">
        <v>36</v>
      </c>
      <c r="C38" s="3" t="s">
        <v>1233</v>
      </c>
      <c r="D38" s="2">
        <f>IF(SUMPRODUCT(--(TRIM(C$3:C38)=TRIM(C38)))&gt;1,"",SUMPRODUCT(--(TRIM(C$3:C$633)=TRIM(C38))))</f>
        <v>1</v>
      </c>
      <c r="E38" s="31">
        <v>0.19071759259259305</v>
      </c>
      <c r="F38" s="5">
        <v>6</v>
      </c>
      <c r="G38" s="2">
        <v>2008</v>
      </c>
      <c r="H38" s="12">
        <f t="shared" si="0"/>
        <v>4.84136424323339</v>
      </c>
    </row>
    <row r="39" spans="2:8" ht="12.75">
      <c r="B39" s="2">
        <v>37</v>
      </c>
      <c r="C39" s="3" t="s">
        <v>500</v>
      </c>
      <c r="D39" s="2">
        <f>IF(SUMPRODUCT(--(TRIM(C$3:C39)=TRIM(C39)))&gt;1,"",SUMPRODUCT(--(TRIM(C$3:C$633)=TRIM(C39))))</f>
        <v>2</v>
      </c>
      <c r="E39" s="31">
        <v>0.19072916666666712</v>
      </c>
      <c r="F39" s="5">
        <v>7</v>
      </c>
      <c r="G39" s="2">
        <v>2008</v>
      </c>
      <c r="H39" s="12">
        <f t="shared" si="0"/>
        <v>4.8410704533041935</v>
      </c>
    </row>
    <row r="40" spans="2:8" ht="12.75">
      <c r="B40" s="2">
        <v>38</v>
      </c>
      <c r="C40" s="3" t="s">
        <v>500</v>
      </c>
      <c r="D40" s="2">
        <f>IF(SUMPRODUCT(--(TRIM(C$3:C40)=TRIM(C40)))&gt;1,"",SUMPRODUCT(--(TRIM(C$3:C$633)=TRIM(C40))))</f>
      </c>
      <c r="E40" s="31">
        <v>0.19160879629629632</v>
      </c>
      <c r="F40" s="5">
        <v>8</v>
      </c>
      <c r="G40" s="2">
        <v>2007</v>
      </c>
      <c r="H40" s="12">
        <f t="shared" si="0"/>
        <v>4.81884627000906</v>
      </c>
    </row>
    <row r="41" spans="2:8" ht="12.75">
      <c r="B41" s="2">
        <v>39</v>
      </c>
      <c r="C41" s="3" t="s">
        <v>97</v>
      </c>
      <c r="D41" s="2">
        <f>IF(SUMPRODUCT(--(TRIM(C$3:C41)=TRIM(C41)))&gt;1,"",SUMPRODUCT(--(TRIM(C$3:C$633)=TRIM(C41))))</f>
        <v>2</v>
      </c>
      <c r="E41" s="31">
        <v>0.19190972222222222</v>
      </c>
      <c r="F41" s="5">
        <v>4</v>
      </c>
      <c r="G41" s="2">
        <v>2003</v>
      </c>
      <c r="H41" s="12">
        <f t="shared" si="0"/>
        <v>4.811290030758097</v>
      </c>
    </row>
    <row r="42" spans="2:8" ht="12.75">
      <c r="B42" s="2">
        <v>40</v>
      </c>
      <c r="C42" s="3" t="s">
        <v>117</v>
      </c>
      <c r="D42" s="2">
        <f>IF(SUMPRODUCT(--(TRIM(C$3:C42)=TRIM(C42)))&gt;1,"",SUMPRODUCT(--(TRIM(C$3:C$633)=TRIM(C42))))</f>
        <v>1</v>
      </c>
      <c r="E42" s="31">
        <v>0.19283564814814813</v>
      </c>
      <c r="F42" s="5">
        <v>5</v>
      </c>
      <c r="G42" s="2">
        <v>2003</v>
      </c>
      <c r="H42" s="12">
        <f t="shared" si="0"/>
        <v>4.788187983914532</v>
      </c>
    </row>
    <row r="43" spans="2:8" ht="12.75">
      <c r="B43" s="2">
        <v>41</v>
      </c>
      <c r="C43" s="3" t="s">
        <v>1234</v>
      </c>
      <c r="D43" s="2">
        <f>IF(SUMPRODUCT(--(TRIM(C$3:C43)=TRIM(C43)))&gt;1,"",SUMPRODUCT(--(TRIM(C$3:C$633)=TRIM(C43))))</f>
        <v>1</v>
      </c>
      <c r="E43" s="31">
        <v>0.1939120370370375</v>
      </c>
      <c r="F43" s="5">
        <v>8</v>
      </c>
      <c r="G43" s="2">
        <v>2008</v>
      </c>
      <c r="H43" s="12">
        <f t="shared" si="0"/>
        <v>4.761609167959879</v>
      </c>
    </row>
    <row r="44" spans="2:8" ht="12.75">
      <c r="B44" s="2">
        <v>42</v>
      </c>
      <c r="C44" s="3" t="s">
        <v>590</v>
      </c>
      <c r="D44" s="2">
        <f>IF(SUMPRODUCT(--(TRIM(C$3:C44)=TRIM(C44)))&gt;1,"",SUMPRODUCT(--(TRIM(C$3:C$633)=TRIM(C44))))</f>
        <v>1</v>
      </c>
      <c r="E44" s="31">
        <v>0.19458333333333333</v>
      </c>
      <c r="F44" s="5">
        <v>6</v>
      </c>
      <c r="G44" s="2">
        <v>2006</v>
      </c>
      <c r="H44" s="12">
        <f t="shared" si="0"/>
        <v>4.745182012847966</v>
      </c>
    </row>
    <row r="45" spans="2:8" ht="12.75">
      <c r="B45" s="2">
        <v>43</v>
      </c>
      <c r="C45" s="3" t="s">
        <v>188</v>
      </c>
      <c r="D45" s="2">
        <f>IF(SUMPRODUCT(--(TRIM(C$3:C45)=TRIM(C45)))&gt;1,"",SUMPRODUCT(--(TRIM(C$3:C$633)=TRIM(C45))))</f>
        <v>3</v>
      </c>
      <c r="E45" s="31">
        <v>0.1946064814814815</v>
      </c>
      <c r="F45" s="5">
        <v>7</v>
      </c>
      <c r="G45" s="2">
        <v>2006</v>
      </c>
      <c r="H45" s="12">
        <f t="shared" si="0"/>
        <v>4.744617580587605</v>
      </c>
    </row>
    <row r="46" spans="2:8" ht="12.75">
      <c r="B46" s="2">
        <v>44</v>
      </c>
      <c r="C46" s="3" t="s">
        <v>501</v>
      </c>
      <c r="D46" s="2">
        <f>IF(SUMPRODUCT(--(TRIM(C$3:C46)=TRIM(C46)))&gt;1,"",SUMPRODUCT(--(TRIM(C$3:C$633)=TRIM(C46))))</f>
        <v>1</v>
      </c>
      <c r="E46" s="31">
        <v>0.19564814814814815</v>
      </c>
      <c r="F46" s="5">
        <v>9</v>
      </c>
      <c r="G46" s="2">
        <v>2007</v>
      </c>
      <c r="H46" s="12">
        <f t="shared" si="0"/>
        <v>4.719356365357312</v>
      </c>
    </row>
    <row r="47" spans="2:8" ht="12.75">
      <c r="B47" s="2">
        <v>45</v>
      </c>
      <c r="C47" s="3" t="s">
        <v>502</v>
      </c>
      <c r="D47" s="2">
        <f>IF(SUMPRODUCT(--(TRIM(C$3:C47)=TRIM(C47)))&gt;1,"",SUMPRODUCT(--(TRIM(C$3:C$633)=TRIM(C47))))</f>
        <v>2</v>
      </c>
      <c r="E47" s="31">
        <v>0.19572916666666665</v>
      </c>
      <c r="F47" s="5">
        <v>10</v>
      </c>
      <c r="G47" s="2">
        <v>2007</v>
      </c>
      <c r="H47" s="12">
        <f t="shared" si="0"/>
        <v>4.717402873869079</v>
      </c>
    </row>
    <row r="48" spans="2:8" ht="12.75">
      <c r="B48" s="2">
        <v>46</v>
      </c>
      <c r="C48" s="3" t="s">
        <v>1235</v>
      </c>
      <c r="D48" s="2">
        <f>IF(SUMPRODUCT(--(TRIM(C$3:C48)=TRIM(C48)))&gt;1,"",SUMPRODUCT(--(TRIM(C$3:C$633)=TRIM(C48))))</f>
        <v>1</v>
      </c>
      <c r="E48" s="31">
        <v>0.19607638888888934</v>
      </c>
      <c r="F48" s="5">
        <v>9</v>
      </c>
      <c r="G48" s="2">
        <v>2008</v>
      </c>
      <c r="H48" s="12">
        <f t="shared" si="0"/>
        <v>4.709049052594287</v>
      </c>
    </row>
    <row r="49" spans="2:8" ht="12.75">
      <c r="B49" s="2">
        <v>47</v>
      </c>
      <c r="C49" s="3" t="s">
        <v>151</v>
      </c>
      <c r="D49" s="2">
        <f>IF(SUMPRODUCT(--(TRIM(C$3:C49)=TRIM(C49)))&gt;1,"",SUMPRODUCT(--(TRIM(C$3:C$633)=TRIM(C49))))</f>
        <v>1</v>
      </c>
      <c r="E49" s="31">
        <v>0.19657407407407454</v>
      </c>
      <c r="F49" s="5">
        <v>10</v>
      </c>
      <c r="G49" s="2">
        <v>2008</v>
      </c>
      <c r="H49" s="12">
        <f t="shared" si="0"/>
        <v>4.6971267074893905</v>
      </c>
    </row>
    <row r="50" spans="2:8" ht="12.75">
      <c r="B50" s="2">
        <v>48</v>
      </c>
      <c r="C50" s="3" t="s">
        <v>503</v>
      </c>
      <c r="D50" s="2">
        <f>IF(SUMPRODUCT(--(TRIM(C$3:C50)=TRIM(C50)))&gt;1,"",SUMPRODUCT(--(TRIM(C$3:C$633)=TRIM(C50))))</f>
        <v>1</v>
      </c>
      <c r="E50" s="31">
        <v>0.19743055555555555</v>
      </c>
      <c r="F50" s="5">
        <v>11</v>
      </c>
      <c r="G50" s="2">
        <v>2007</v>
      </c>
      <c r="H50" s="12">
        <f t="shared" si="0"/>
        <v>4.676749912064721</v>
      </c>
    </row>
    <row r="51" spans="2:8" ht="12.75">
      <c r="B51" s="2">
        <v>49</v>
      </c>
      <c r="C51" s="3" t="s">
        <v>1236</v>
      </c>
      <c r="D51" s="2">
        <f>IF(SUMPRODUCT(--(TRIM(C$3:C51)=TRIM(C51)))&gt;1,"",SUMPRODUCT(--(TRIM(C$3:C$633)=TRIM(C51))))</f>
        <v>1</v>
      </c>
      <c r="E51" s="31">
        <v>0.19828703703703748</v>
      </c>
      <c r="F51" s="5">
        <v>11</v>
      </c>
      <c r="G51" s="2">
        <v>2008</v>
      </c>
      <c r="H51" s="12">
        <f t="shared" si="0"/>
        <v>4.656549147793592</v>
      </c>
    </row>
    <row r="52" spans="2:8" ht="12.75">
      <c r="B52" s="2">
        <v>50</v>
      </c>
      <c r="C52" s="3" t="s">
        <v>94</v>
      </c>
      <c r="D52" s="2">
        <f>IF(SUMPRODUCT(--(TRIM(C$3:C52)=TRIM(C52)))&gt;1,"",SUMPRODUCT(--(TRIM(C$3:C$633)=TRIM(C52))))</f>
        <v>1</v>
      </c>
      <c r="E52" s="31">
        <v>0.19837962962962963</v>
      </c>
      <c r="F52" s="5">
        <v>6</v>
      </c>
      <c r="G52" s="6">
        <v>2004</v>
      </c>
      <c r="H52" s="12">
        <f t="shared" si="0"/>
        <v>4.654375729288215</v>
      </c>
    </row>
    <row r="53" spans="2:8" ht="12.75">
      <c r="B53" s="2">
        <v>51</v>
      </c>
      <c r="C53" s="3" t="s">
        <v>504</v>
      </c>
      <c r="D53" s="2">
        <f>IF(SUMPRODUCT(--(TRIM(C$3:C53)=TRIM(C53)))&gt;1,"",SUMPRODUCT(--(TRIM(C$3:C$633)=TRIM(C53))))</f>
        <v>2</v>
      </c>
      <c r="E53" s="31">
        <v>0.19877314814814814</v>
      </c>
      <c r="F53" s="5">
        <v>12</v>
      </c>
      <c r="G53" s="2">
        <v>2007</v>
      </c>
      <c r="H53" s="12">
        <f t="shared" si="0"/>
        <v>4.645161290322581</v>
      </c>
    </row>
    <row r="54" spans="2:8" ht="12.75">
      <c r="B54" s="2">
        <v>52</v>
      </c>
      <c r="C54" s="3" t="s">
        <v>461</v>
      </c>
      <c r="D54" s="2">
        <f>IF(SUMPRODUCT(--(TRIM(C$3:C54)=TRIM(C54)))&gt;1,"",SUMPRODUCT(--(TRIM(C$3:C$633)=TRIM(C54))))</f>
      </c>
      <c r="E54" s="31">
        <v>0.1997685185185185</v>
      </c>
      <c r="F54" s="5">
        <v>6</v>
      </c>
      <c r="G54" s="2">
        <v>2003</v>
      </c>
      <c r="H54" s="12">
        <f t="shared" si="0"/>
        <v>4.622016222479722</v>
      </c>
    </row>
    <row r="55" spans="2:8" ht="12.75">
      <c r="B55" s="2">
        <v>53</v>
      </c>
      <c r="C55" s="3" t="s">
        <v>591</v>
      </c>
      <c r="D55" s="2">
        <f>IF(SUMPRODUCT(--(TRIM(C$3:C55)=TRIM(C55)))&gt;1,"",SUMPRODUCT(--(TRIM(C$3:C$633)=TRIM(C55))))</f>
        <v>1</v>
      </c>
      <c r="E55" s="31">
        <v>0.1998263888888889</v>
      </c>
      <c r="F55" s="5">
        <v>7</v>
      </c>
      <c r="G55" s="6">
        <v>2004</v>
      </c>
      <c r="H55" s="12">
        <f t="shared" si="0"/>
        <v>4.620677671589921</v>
      </c>
    </row>
    <row r="56" spans="2:8" ht="12.75">
      <c r="B56" s="2">
        <v>54</v>
      </c>
      <c r="C56" s="3" t="s">
        <v>250</v>
      </c>
      <c r="D56" s="2">
        <f>IF(SUMPRODUCT(--(TRIM(C$3:C56)=TRIM(C56)))&gt;1,"",SUMPRODUCT(--(TRIM(C$3:C$633)=TRIM(C56))))</f>
      </c>
      <c r="E56" s="31">
        <v>0.20018518518518516</v>
      </c>
      <c r="F56" s="5">
        <v>7</v>
      </c>
      <c r="G56" s="2">
        <v>2005</v>
      </c>
      <c r="H56" s="12">
        <f t="shared" si="0"/>
        <v>4.612395929694728</v>
      </c>
    </row>
    <row r="57" spans="2:8" ht="12.75">
      <c r="B57" s="2">
        <v>55</v>
      </c>
      <c r="C57" s="3" t="s">
        <v>592</v>
      </c>
      <c r="D57" s="2">
        <f>IF(SUMPRODUCT(--(TRIM(C$3:C57)=TRIM(C57)))&gt;1,"",SUMPRODUCT(--(TRIM(C$3:C$633)=TRIM(C57))))</f>
        <v>2</v>
      </c>
      <c r="E57" s="31">
        <v>0.20038194444444443</v>
      </c>
      <c r="F57" s="5">
        <v>8</v>
      </c>
      <c r="G57" s="2">
        <v>2006</v>
      </c>
      <c r="H57" s="12">
        <f t="shared" si="0"/>
        <v>4.6078669208109515</v>
      </c>
    </row>
    <row r="58" spans="2:8" ht="12.75">
      <c r="B58" s="2">
        <v>56</v>
      </c>
      <c r="C58" s="3" t="s">
        <v>1237</v>
      </c>
      <c r="D58" s="2">
        <f>IF(SUMPRODUCT(--(TRIM(C$3:C58)=TRIM(C58)))&gt;1,"",SUMPRODUCT(--(TRIM(C$3:C$633)=TRIM(C58))))</f>
        <v>1</v>
      </c>
      <c r="E58" s="31">
        <v>0.200625</v>
      </c>
      <c r="F58" s="5">
        <v>12</v>
      </c>
      <c r="G58" s="2">
        <v>2008</v>
      </c>
      <c r="H58" s="12">
        <f t="shared" si="0"/>
        <v>4.602284527518172</v>
      </c>
    </row>
    <row r="59" spans="2:8" ht="12.75">
      <c r="B59" s="2">
        <v>57</v>
      </c>
      <c r="C59" s="3" t="s">
        <v>1238</v>
      </c>
      <c r="D59" s="2">
        <f>IF(SUMPRODUCT(--(TRIM(C$3:C59)=TRIM(C59)))&gt;1,"",SUMPRODUCT(--(TRIM(C$3:C$633)=TRIM(C59))))</f>
      </c>
      <c r="E59" s="31">
        <v>0.20091435185185233</v>
      </c>
      <c r="F59" s="5">
        <v>13</v>
      </c>
      <c r="G59" s="2">
        <v>2008</v>
      </c>
      <c r="H59" s="12">
        <f t="shared" si="0"/>
        <v>4.595656431822099</v>
      </c>
    </row>
    <row r="60" spans="2:8" ht="12.75">
      <c r="B60" s="2">
        <v>58</v>
      </c>
      <c r="C60" s="3" t="s">
        <v>118</v>
      </c>
      <c r="D60" s="2">
        <f>IF(SUMPRODUCT(--(TRIM(C$3:C60)=TRIM(C60)))&gt;1,"",SUMPRODUCT(--(TRIM(C$3:C$633)=TRIM(C60))))</f>
      </c>
      <c r="E60" s="31">
        <v>0.20114583333333333</v>
      </c>
      <c r="F60" s="5">
        <v>8</v>
      </c>
      <c r="G60" s="2">
        <v>2005</v>
      </c>
      <c r="H60" s="12">
        <f t="shared" si="0"/>
        <v>4.590367685137235</v>
      </c>
    </row>
    <row r="61" spans="2:8" ht="12.75">
      <c r="B61" s="2">
        <v>59</v>
      </c>
      <c r="C61" s="3" t="s">
        <v>593</v>
      </c>
      <c r="D61" s="2">
        <f>IF(SUMPRODUCT(--(TRIM(C$3:C61)=TRIM(C61)))&gt;1,"",SUMPRODUCT(--(TRIM(C$3:C$633)=TRIM(C61))))</f>
        <v>1</v>
      </c>
      <c r="E61" s="31">
        <v>0.20116898148148146</v>
      </c>
      <c r="F61" s="5">
        <v>9</v>
      </c>
      <c r="G61" s="2">
        <v>2005</v>
      </c>
      <c r="H61" s="12">
        <f t="shared" si="0"/>
        <v>4.589839479891837</v>
      </c>
    </row>
    <row r="62" spans="2:8" ht="12.75">
      <c r="B62" s="2">
        <v>60</v>
      </c>
      <c r="C62" s="3" t="s">
        <v>594</v>
      </c>
      <c r="D62" s="2">
        <f>IF(SUMPRODUCT(--(TRIM(C$3:C62)=TRIM(C62)))&gt;1,"",SUMPRODUCT(--(TRIM(C$3:C$633)=TRIM(C62))))</f>
        <v>1</v>
      </c>
      <c r="E62" s="31">
        <v>0.20116898148148146</v>
      </c>
      <c r="F62" s="5">
        <v>10</v>
      </c>
      <c r="G62" s="2">
        <v>2005</v>
      </c>
      <c r="H62" s="12">
        <f t="shared" si="0"/>
        <v>4.589839479891837</v>
      </c>
    </row>
    <row r="63" spans="2:8" ht="12.75">
      <c r="B63" s="2">
        <v>61</v>
      </c>
      <c r="C63" s="3" t="s">
        <v>26</v>
      </c>
      <c r="D63" s="2">
        <f>IF(SUMPRODUCT(--(TRIM(C$3:C63)=TRIM(C63)))&gt;1,"",SUMPRODUCT(--(TRIM(C$3:C$633)=TRIM(C63))))</f>
        <v>1</v>
      </c>
      <c r="E63" s="31">
        <v>0.20190972222222223</v>
      </c>
      <c r="F63" s="5">
        <v>8</v>
      </c>
      <c r="G63" s="6">
        <v>2004</v>
      </c>
      <c r="H63" s="12">
        <f t="shared" si="0"/>
        <v>4.573000859845227</v>
      </c>
    </row>
    <row r="64" spans="2:8" ht="12.75">
      <c r="B64" s="2">
        <v>62</v>
      </c>
      <c r="C64" s="3" t="s">
        <v>1239</v>
      </c>
      <c r="D64" s="2">
        <f>IF(SUMPRODUCT(--(TRIM(C$3:C64)=TRIM(C64)))&gt;1,"",SUMPRODUCT(--(TRIM(C$3:C$633)=TRIM(C64))))</f>
      </c>
      <c r="E64" s="31">
        <v>0.2025694444444449</v>
      </c>
      <c r="F64" s="5">
        <v>14</v>
      </c>
      <c r="G64" s="2">
        <v>2008</v>
      </c>
      <c r="H64" s="12">
        <f t="shared" si="0"/>
        <v>4.55810764484058</v>
      </c>
    </row>
    <row r="65" spans="2:8" ht="12.75">
      <c r="B65" s="2">
        <v>63</v>
      </c>
      <c r="C65" s="3" t="s">
        <v>93</v>
      </c>
      <c r="D65" s="2">
        <f>IF(SUMPRODUCT(--(TRIM(C$3:C65)=TRIM(C65)))&gt;1,"",SUMPRODUCT(--(TRIM(C$3:C$633)=TRIM(C65))))</f>
        <v>2</v>
      </c>
      <c r="E65" s="31">
        <v>0.20341435185185186</v>
      </c>
      <c r="F65" s="5">
        <v>9</v>
      </c>
      <c r="G65" s="2">
        <v>2006</v>
      </c>
      <c r="H65" s="12">
        <f t="shared" si="0"/>
        <v>4.539174964438122</v>
      </c>
    </row>
    <row r="66" spans="2:8" ht="12.75">
      <c r="B66" s="2">
        <v>64</v>
      </c>
      <c r="C66" s="3" t="s">
        <v>289</v>
      </c>
      <c r="D66" s="2">
        <f>IF(SUMPRODUCT(--(TRIM(C$3:C66)=TRIM(C66)))&gt;1,"",SUMPRODUCT(--(TRIM(C$3:C$633)=TRIM(C66))))</f>
        <v>1</v>
      </c>
      <c r="E66" s="31">
        <v>0.2036689814814815</v>
      </c>
      <c r="F66" s="5">
        <v>10</v>
      </c>
      <c r="G66" s="2">
        <v>2006</v>
      </c>
      <c r="H66" s="12">
        <f t="shared" si="0"/>
        <v>4.5335000284139335</v>
      </c>
    </row>
    <row r="67" spans="2:8" ht="12.75">
      <c r="B67" s="2">
        <v>65</v>
      </c>
      <c r="C67" s="3" t="s">
        <v>505</v>
      </c>
      <c r="D67" s="2">
        <f>IF(SUMPRODUCT(--(TRIM(C$3:C67)=TRIM(C67)))&gt;1,"",SUMPRODUCT(--(TRIM(C$3:C$633)=TRIM(C67))))</f>
        <v>1</v>
      </c>
      <c r="E67" s="31">
        <v>0.20368055555555556</v>
      </c>
      <c r="F67" s="5">
        <v>13</v>
      </c>
      <c r="G67" s="2">
        <v>2007</v>
      </c>
      <c r="H67" s="12">
        <f t="shared" si="0"/>
        <v>4.5332424139106715</v>
      </c>
    </row>
    <row r="68" spans="2:8" ht="12.75">
      <c r="B68" s="2">
        <v>66</v>
      </c>
      <c r="C68" s="3" t="s">
        <v>595</v>
      </c>
      <c r="D68" s="2">
        <f>IF(SUMPRODUCT(--(TRIM(C$3:C68)=TRIM(C68)))&gt;1,"",SUMPRODUCT(--(TRIM(C$3:C$633)=TRIM(C68))))</f>
        <v>1</v>
      </c>
      <c r="E68" s="31">
        <v>0.20398148148148146</v>
      </c>
      <c r="F68" s="5">
        <v>11</v>
      </c>
      <c r="G68" s="2">
        <v>2005</v>
      </c>
      <c r="H68" s="12">
        <f aca="true" t="shared" si="2" ref="H68:H131">22.16/E68/24</f>
        <v>4.526554698138902</v>
      </c>
    </row>
    <row r="69" spans="2:8" ht="12.75">
      <c r="B69" s="2">
        <v>67</v>
      </c>
      <c r="C69" s="3" t="s">
        <v>74</v>
      </c>
      <c r="D69" s="2">
        <f>IF(SUMPRODUCT(--(TRIM(C$3:C69)=TRIM(C69)))&gt;1,"",SUMPRODUCT(--(TRIM(C$3:C$633)=TRIM(C69))))</f>
        <v>1</v>
      </c>
      <c r="E69" s="31">
        <v>0.2040972222222222</v>
      </c>
      <c r="F69" s="5">
        <v>5</v>
      </c>
      <c r="G69" s="2">
        <v>2002</v>
      </c>
      <c r="H69" s="12">
        <f t="shared" si="2"/>
        <v>4.523987750935693</v>
      </c>
    </row>
    <row r="70" spans="2:8" ht="12.75">
      <c r="B70" s="2">
        <v>68</v>
      </c>
      <c r="C70" s="3" t="s">
        <v>596</v>
      </c>
      <c r="D70" s="2">
        <f>IF(SUMPRODUCT(--(TRIM(C$3:C70)=TRIM(C70)))&gt;1,"",SUMPRODUCT(--(TRIM(C$3:C$633)=TRIM(C70))))</f>
      </c>
      <c r="E70" s="31">
        <v>0.204375</v>
      </c>
      <c r="F70" s="5">
        <v>7</v>
      </c>
      <c r="G70" s="2">
        <v>2003</v>
      </c>
      <c r="H70" s="12">
        <f t="shared" si="2"/>
        <v>4.517838939857288</v>
      </c>
    </row>
    <row r="71" spans="2:8" ht="12.75">
      <c r="B71" s="2">
        <v>69</v>
      </c>
      <c r="C71" s="3" t="s">
        <v>589</v>
      </c>
      <c r="D71" s="2">
        <f>IF(SUMPRODUCT(--(TRIM(C$3:C71)=TRIM(C71)))&gt;1,"",SUMPRODUCT(--(TRIM(C$3:C$633)=TRIM(C71))))</f>
      </c>
      <c r="E71" s="31">
        <v>0.20447916666666666</v>
      </c>
      <c r="F71" s="5">
        <v>8</v>
      </c>
      <c r="G71" s="2">
        <v>2003</v>
      </c>
      <c r="H71" s="12">
        <f t="shared" si="2"/>
        <v>4.5155374426897605</v>
      </c>
    </row>
    <row r="72" spans="2:8" ht="12.75">
      <c r="B72" s="2">
        <v>70</v>
      </c>
      <c r="C72" s="3" t="s">
        <v>597</v>
      </c>
      <c r="D72" s="2">
        <f>IF(SUMPRODUCT(--(TRIM(C$3:C72)=TRIM(C72)))&gt;1,"",SUMPRODUCT(--(TRIM(C$3:C$633)=TRIM(C72))))</f>
        <v>1</v>
      </c>
      <c r="E72" s="31">
        <v>0.20467592592592596</v>
      </c>
      <c r="F72" s="5">
        <v>12</v>
      </c>
      <c r="G72" s="2">
        <v>2005</v>
      </c>
      <c r="H72" s="12">
        <f t="shared" si="2"/>
        <v>4.511196561863831</v>
      </c>
    </row>
    <row r="73" spans="2:8" ht="12.75">
      <c r="B73" s="2">
        <v>71</v>
      </c>
      <c r="C73" s="3" t="s">
        <v>506</v>
      </c>
      <c r="D73" s="2">
        <f>IF(SUMPRODUCT(--(TRIM(C$3:C73)=TRIM(C73)))&gt;1,"",SUMPRODUCT(--(TRIM(C$3:C$633)=TRIM(C73))))</f>
        <v>2</v>
      </c>
      <c r="E73" s="31">
        <v>0.2049074074074074</v>
      </c>
      <c r="F73" s="5">
        <v>14</v>
      </c>
      <c r="G73" s="2">
        <v>2007</v>
      </c>
      <c r="H73" s="12">
        <f t="shared" si="2"/>
        <v>4.506100316312698</v>
      </c>
    </row>
    <row r="74" spans="2:8" ht="12.75">
      <c r="B74" s="2">
        <v>72</v>
      </c>
      <c r="C74" s="3" t="s">
        <v>598</v>
      </c>
      <c r="D74" s="2">
        <f>IF(SUMPRODUCT(--(TRIM(C$3:C74)=TRIM(C74)))&gt;1,"",SUMPRODUCT(--(TRIM(C$3:C$633)=TRIM(C74))))</f>
        <v>1</v>
      </c>
      <c r="E74" s="31">
        <v>0.2053935185185185</v>
      </c>
      <c r="F74" s="5">
        <v>9</v>
      </c>
      <c r="G74" s="6">
        <v>2004</v>
      </c>
      <c r="H74" s="12">
        <f t="shared" si="2"/>
        <v>4.495435591119126</v>
      </c>
    </row>
    <row r="75" spans="2:8" ht="12.75">
      <c r="B75" s="2">
        <v>73</v>
      </c>
      <c r="C75" s="3" t="s">
        <v>90</v>
      </c>
      <c r="D75" s="2">
        <f>IF(SUMPRODUCT(--(TRIM(C$3:C75)=TRIM(C75)))&gt;1,"",SUMPRODUCT(--(TRIM(C$3:C$633)=TRIM(C75))))</f>
        <v>1</v>
      </c>
      <c r="E75" s="31">
        <v>0.20541666666666666</v>
      </c>
      <c r="F75" s="5">
        <v>13</v>
      </c>
      <c r="G75" s="2">
        <v>2005</v>
      </c>
      <c r="H75" s="12">
        <f t="shared" si="2"/>
        <v>4.494929006085193</v>
      </c>
    </row>
    <row r="76" spans="2:8" ht="12.75">
      <c r="B76" s="2">
        <v>74</v>
      </c>
      <c r="C76" s="3" t="s">
        <v>599</v>
      </c>
      <c r="D76" s="2">
        <f>IF(SUMPRODUCT(--(TRIM(C$3:C76)=TRIM(C76)))&gt;1,"",SUMPRODUCT(--(TRIM(C$3:C$633)=TRIM(C76))))</f>
        <v>1</v>
      </c>
      <c r="E76" s="31">
        <v>0.20616898148148147</v>
      </c>
      <c r="F76" s="5">
        <v>10</v>
      </c>
      <c r="G76" s="6">
        <v>2004</v>
      </c>
      <c r="H76" s="12">
        <f t="shared" si="2"/>
        <v>4.478526918542638</v>
      </c>
    </row>
    <row r="77" spans="2:8" ht="12.75">
      <c r="B77" s="2">
        <v>75</v>
      </c>
      <c r="C77" s="3" t="s">
        <v>507</v>
      </c>
      <c r="D77" s="2">
        <f>IF(SUMPRODUCT(--(TRIM(C$3:C77)=TRIM(C77)))&gt;1,"",SUMPRODUCT(--(TRIM(C$3:C$633)=TRIM(C77))))</f>
        <v>1</v>
      </c>
      <c r="E77" s="31">
        <v>0.2064814814814815</v>
      </c>
      <c r="F77" s="5">
        <v>15</v>
      </c>
      <c r="G77" s="2">
        <v>2007</v>
      </c>
      <c r="H77" s="12">
        <f t="shared" si="2"/>
        <v>4.4717488789237665</v>
      </c>
    </row>
    <row r="78" spans="2:8" ht="12.75">
      <c r="B78" s="2">
        <v>76</v>
      </c>
      <c r="C78" s="3" t="s">
        <v>300</v>
      </c>
      <c r="D78" s="2">
        <f>IF(SUMPRODUCT(--(TRIM(C$3:C78)=TRIM(C78)))&gt;1,"",SUMPRODUCT(--(TRIM(C$3:C$633)=TRIM(C78))))</f>
        <v>1</v>
      </c>
      <c r="E78" s="31">
        <v>0.20652777777777778</v>
      </c>
      <c r="F78" s="5">
        <v>9</v>
      </c>
      <c r="G78" s="2">
        <v>2003</v>
      </c>
      <c r="H78" s="12">
        <f t="shared" si="2"/>
        <v>4.47074646940148</v>
      </c>
    </row>
    <row r="79" spans="2:8" ht="12.75">
      <c r="B79" s="2">
        <v>77</v>
      </c>
      <c r="C79" s="3" t="s">
        <v>47</v>
      </c>
      <c r="D79" s="2">
        <f>IF(SUMPRODUCT(--(TRIM(C$3:C79)=TRIM(C79)))&gt;1,"",SUMPRODUCT(--(TRIM(C$3:C$633)=TRIM(C79))))</f>
        <v>1</v>
      </c>
      <c r="E79" s="31">
        <v>0.20671296296296296</v>
      </c>
      <c r="F79" s="5">
        <v>10</v>
      </c>
      <c r="G79" s="2">
        <v>2003</v>
      </c>
      <c r="H79" s="12">
        <f t="shared" si="2"/>
        <v>4.466741321388578</v>
      </c>
    </row>
    <row r="80" spans="2:8" ht="12.75">
      <c r="B80" s="2">
        <v>78</v>
      </c>
      <c r="C80" s="3" t="s">
        <v>294</v>
      </c>
      <c r="D80" s="2">
        <f>IF(SUMPRODUCT(--(TRIM(C$3:C80)=TRIM(C80)))&gt;1,"",SUMPRODUCT(--(TRIM(C$3:C$633)=TRIM(C80))))</f>
      </c>
      <c r="E80" s="31">
        <v>0.20674768518518566</v>
      </c>
      <c r="F80" s="5">
        <v>15</v>
      </c>
      <c r="G80" s="2">
        <v>2008</v>
      </c>
      <c r="H80" s="12">
        <f t="shared" si="2"/>
        <v>4.465991154901182</v>
      </c>
    </row>
    <row r="81" spans="2:8" ht="12.75">
      <c r="B81" s="2">
        <v>79</v>
      </c>
      <c r="C81" s="3" t="s">
        <v>1240</v>
      </c>
      <c r="D81" s="2">
        <f>IF(SUMPRODUCT(--(TRIM(C$3:C81)=TRIM(C81)))&gt;1,"",SUMPRODUCT(--(TRIM(C$3:C$633)=TRIM(C81))))</f>
        <v>1</v>
      </c>
      <c r="E81" s="31">
        <v>0.206875</v>
      </c>
      <c r="F81" s="5">
        <v>16</v>
      </c>
      <c r="G81" s="2">
        <v>2008</v>
      </c>
      <c r="H81" s="12">
        <f t="shared" si="2"/>
        <v>4.463242698892246</v>
      </c>
    </row>
    <row r="82" spans="2:8" ht="12.75">
      <c r="B82" s="2">
        <v>80</v>
      </c>
      <c r="C82" s="3" t="s">
        <v>600</v>
      </c>
      <c r="D82" s="2">
        <f>IF(SUMPRODUCT(--(TRIM(C$3:C82)=TRIM(C82)))&gt;1,"",SUMPRODUCT(--(TRIM(C$3:C$633)=TRIM(C82))))</f>
        <v>2</v>
      </c>
      <c r="E82" s="31">
        <v>0.20716435185185186</v>
      </c>
      <c r="F82" s="5">
        <v>11</v>
      </c>
      <c r="G82" s="2">
        <v>2003</v>
      </c>
      <c r="H82" s="12">
        <f t="shared" si="2"/>
        <v>4.457008771439745</v>
      </c>
    </row>
    <row r="83" spans="2:8" ht="12.75">
      <c r="B83" s="2">
        <v>81</v>
      </c>
      <c r="C83" s="3" t="s">
        <v>601</v>
      </c>
      <c r="D83" s="2">
        <f>IF(SUMPRODUCT(--(TRIM(C$3:C83)=TRIM(C83)))&gt;1,"",SUMPRODUCT(--(TRIM(C$3:C$633)=TRIM(C83))))</f>
        <v>1</v>
      </c>
      <c r="E83" s="31">
        <v>0.20733796296296295</v>
      </c>
      <c r="F83" s="5">
        <v>11</v>
      </c>
      <c r="G83" s="6">
        <v>2004</v>
      </c>
      <c r="H83" s="12">
        <f t="shared" si="2"/>
        <v>4.45327676677459</v>
      </c>
    </row>
    <row r="84" spans="2:8" ht="12.75">
      <c r="B84" s="2">
        <v>82</v>
      </c>
      <c r="C84" s="3" t="s">
        <v>602</v>
      </c>
      <c r="D84" s="2">
        <f>IF(SUMPRODUCT(--(TRIM(C$3:C84)=TRIM(C84)))&gt;1,"",SUMPRODUCT(--(TRIM(C$3:C$633)=TRIM(C84))))</f>
        <v>1</v>
      </c>
      <c r="E84" s="31">
        <v>0.2074189814814815</v>
      </c>
      <c r="F84" s="5">
        <v>14</v>
      </c>
      <c r="G84" s="2">
        <v>2005</v>
      </c>
      <c r="H84" s="12">
        <f t="shared" si="2"/>
        <v>4.451537302605881</v>
      </c>
    </row>
    <row r="85" spans="2:8" ht="12.75">
      <c r="B85" s="2">
        <v>83</v>
      </c>
      <c r="C85" s="3" t="s">
        <v>603</v>
      </c>
      <c r="D85" s="2">
        <f>IF(SUMPRODUCT(--(TRIM(C$3:C85)=TRIM(C85)))&gt;1,"",SUMPRODUCT(--(TRIM(C$3:C$633)=TRIM(C85))))</f>
        <v>2</v>
      </c>
      <c r="E85" s="31">
        <v>0.20743055555555556</v>
      </c>
      <c r="F85" s="5">
        <v>11</v>
      </c>
      <c r="G85" s="2">
        <v>2006</v>
      </c>
      <c r="H85" s="12">
        <f t="shared" si="2"/>
        <v>4.451288918647472</v>
      </c>
    </row>
    <row r="86" spans="2:8" ht="12.75">
      <c r="B86" s="2">
        <v>84</v>
      </c>
      <c r="C86" s="3" t="s">
        <v>80</v>
      </c>
      <c r="D86" s="2">
        <f>IF(SUMPRODUCT(--(TRIM(C$3:C86)=TRIM(C86)))&gt;1,"",SUMPRODUCT(--(TRIM(C$3:C$633)=TRIM(C86))))</f>
        <v>1</v>
      </c>
      <c r="E86" s="31">
        <v>0.20747685185185233</v>
      </c>
      <c r="F86" s="5">
        <v>17</v>
      </c>
      <c r="G86" s="2">
        <v>2008</v>
      </c>
      <c r="H86" s="12">
        <f t="shared" si="2"/>
        <v>4.450295659935279</v>
      </c>
    </row>
    <row r="87" spans="2:8" ht="12.75">
      <c r="B87" s="2">
        <v>85</v>
      </c>
      <c r="C87" s="3" t="s">
        <v>508</v>
      </c>
      <c r="D87" s="2">
        <f>IF(SUMPRODUCT(--(TRIM(C$3:C87)=TRIM(C87)))&gt;1,"",SUMPRODUCT(--(TRIM(C$3:C$633)=TRIM(C87))))</f>
        <v>1</v>
      </c>
      <c r="E87" s="31">
        <v>0.20778935185185185</v>
      </c>
      <c r="F87" s="5">
        <v>16</v>
      </c>
      <c r="G87" s="2">
        <v>2007</v>
      </c>
      <c r="H87" s="12">
        <f t="shared" si="2"/>
        <v>4.443602740489054</v>
      </c>
    </row>
    <row r="88" spans="2:8" ht="12.75">
      <c r="B88" s="2">
        <v>86</v>
      </c>
      <c r="C88" s="3" t="s">
        <v>604</v>
      </c>
      <c r="D88" s="2">
        <f>IF(SUMPRODUCT(--(TRIM(C$3:C88)=TRIM(C88)))&gt;1,"",SUMPRODUCT(--(TRIM(C$3:C$633)=TRIM(C88))))</f>
        <v>4</v>
      </c>
      <c r="E88" s="31">
        <v>0.20780092592592592</v>
      </c>
      <c r="F88" s="5">
        <v>15</v>
      </c>
      <c r="G88" s="2">
        <v>2005</v>
      </c>
      <c r="H88" s="12">
        <f t="shared" si="2"/>
        <v>4.443355241171884</v>
      </c>
    </row>
    <row r="89" spans="2:8" ht="12.75">
      <c r="B89" s="2">
        <v>87</v>
      </c>
      <c r="C89" s="3" t="s">
        <v>1241</v>
      </c>
      <c r="D89" s="2">
        <f>IF(SUMPRODUCT(--(TRIM(C$3:C89)=TRIM(C89)))&gt;1,"",SUMPRODUCT(--(TRIM(C$3:C$633)=TRIM(C89))))</f>
        <v>1</v>
      </c>
      <c r="E89" s="31">
        <v>0.20813657407407457</v>
      </c>
      <c r="F89" s="5">
        <v>18</v>
      </c>
      <c r="G89" s="2">
        <v>2008</v>
      </c>
      <c r="H89" s="12">
        <f t="shared" si="2"/>
        <v>4.436189734749475</v>
      </c>
    </row>
    <row r="90" spans="2:8" ht="12.75">
      <c r="B90" s="2">
        <v>88</v>
      </c>
      <c r="C90" s="3" t="s">
        <v>194</v>
      </c>
      <c r="D90" s="2">
        <f>IF(SUMPRODUCT(--(TRIM(C$3:C90)=TRIM(C90)))&gt;1,"",SUMPRODUCT(--(TRIM(C$3:C$633)=TRIM(C90))))</f>
        <v>2</v>
      </c>
      <c r="E90" s="31">
        <v>0.2091087962962963</v>
      </c>
      <c r="F90" s="5">
        <v>16</v>
      </c>
      <c r="G90" s="2">
        <v>2005</v>
      </c>
      <c r="H90" s="12">
        <f t="shared" si="2"/>
        <v>4.415564288481762</v>
      </c>
    </row>
    <row r="91" spans="2:8" ht="12.75">
      <c r="B91" s="2">
        <v>89</v>
      </c>
      <c r="C91" s="3" t="s">
        <v>605</v>
      </c>
      <c r="D91" s="2">
        <f>IF(SUMPRODUCT(--(TRIM(C$3:C91)=TRIM(C91)))&gt;1,"",SUMPRODUCT(--(TRIM(C$3:C$633)=TRIM(C91))))</f>
        <v>1</v>
      </c>
      <c r="E91" s="31">
        <v>0.20925925925925926</v>
      </c>
      <c r="F91" s="5">
        <v>12</v>
      </c>
      <c r="G91" s="2">
        <v>2003</v>
      </c>
      <c r="H91" s="12">
        <f t="shared" si="2"/>
        <v>4.412389380530974</v>
      </c>
    </row>
    <row r="92" spans="2:8" ht="12.75">
      <c r="B92" s="2">
        <v>90</v>
      </c>
      <c r="C92" s="3" t="s">
        <v>606</v>
      </c>
      <c r="D92" s="2">
        <f>IF(SUMPRODUCT(--(TRIM(C$3:C92)=TRIM(C92)))&gt;1,"",SUMPRODUCT(--(TRIM(C$3:C$633)=TRIM(C92))))</f>
        <v>1</v>
      </c>
      <c r="E92" s="31">
        <v>0.20929398148148148</v>
      </c>
      <c r="F92" s="5">
        <v>13</v>
      </c>
      <c r="G92" s="2">
        <v>2003</v>
      </c>
      <c r="H92" s="12">
        <f t="shared" si="2"/>
        <v>4.411657357739313</v>
      </c>
    </row>
    <row r="93" spans="2:8" ht="12.75">
      <c r="B93" s="2">
        <v>91</v>
      </c>
      <c r="C93" s="3" t="s">
        <v>607</v>
      </c>
      <c r="D93" s="2">
        <f>IF(SUMPRODUCT(--(TRIM(C$3:C93)=TRIM(C93)))&gt;1,"",SUMPRODUCT(--(TRIM(C$3:C$633)=TRIM(C93))))</f>
        <v>2</v>
      </c>
      <c r="E93" s="31">
        <v>0.20935185185185187</v>
      </c>
      <c r="F93" s="5">
        <v>17</v>
      </c>
      <c r="G93" s="2">
        <v>2005</v>
      </c>
      <c r="H93" s="12">
        <f t="shared" si="2"/>
        <v>4.410437859354268</v>
      </c>
    </row>
    <row r="94" spans="2:8" ht="12.75">
      <c r="B94" s="2">
        <v>92</v>
      </c>
      <c r="C94" s="3" t="s">
        <v>608</v>
      </c>
      <c r="D94" s="2">
        <f>IF(SUMPRODUCT(--(TRIM(C$3:C94)=TRIM(C94)))&gt;1,"",SUMPRODUCT(--(TRIM(C$3:C$633)=TRIM(C94))))</f>
        <v>1</v>
      </c>
      <c r="E94" s="31">
        <v>0.20939814814814817</v>
      </c>
      <c r="F94" s="5">
        <v>18</v>
      </c>
      <c r="G94" s="2">
        <v>2005</v>
      </c>
      <c r="H94" s="12">
        <f t="shared" si="2"/>
        <v>4.409462745965067</v>
      </c>
    </row>
    <row r="95" spans="2:8" ht="12.75">
      <c r="B95" s="2">
        <v>93</v>
      </c>
      <c r="C95" s="3" t="s">
        <v>1242</v>
      </c>
      <c r="D95" s="2">
        <f>IF(SUMPRODUCT(--(TRIM(C$3:C95)=TRIM(C95)))&gt;1,"",SUMPRODUCT(--(TRIM(C$3:C$633)=TRIM(C95))))</f>
        <v>1</v>
      </c>
      <c r="E95" s="31">
        <v>0.20939814814814864</v>
      </c>
      <c r="F95" s="5">
        <v>19</v>
      </c>
      <c r="G95" s="2">
        <v>2008</v>
      </c>
      <c r="H95" s="12">
        <f t="shared" si="2"/>
        <v>4.409462745965057</v>
      </c>
    </row>
    <row r="96" spans="2:8" ht="12.75">
      <c r="B96" s="2">
        <v>94</v>
      </c>
      <c r="C96" s="3" t="s">
        <v>397</v>
      </c>
      <c r="D96" s="2">
        <f>IF(SUMPRODUCT(--(TRIM(C$3:C96)=TRIM(C96)))&gt;1,"",SUMPRODUCT(--(TRIM(C$3:C$633)=TRIM(C96))))</f>
        <v>1</v>
      </c>
      <c r="E96" s="31">
        <v>0.20953703703703705</v>
      </c>
      <c r="F96" s="5">
        <v>12</v>
      </c>
      <c r="G96" s="2">
        <v>2006</v>
      </c>
      <c r="H96" s="12">
        <f t="shared" si="2"/>
        <v>4.406539991162174</v>
      </c>
    </row>
    <row r="97" spans="2:8" ht="12.75">
      <c r="B97" s="2">
        <v>95</v>
      </c>
      <c r="C97" s="3" t="s">
        <v>189</v>
      </c>
      <c r="D97" s="2">
        <f>IF(SUMPRODUCT(--(TRIM(C$3:C97)=TRIM(C97)))&gt;1,"",SUMPRODUCT(--(TRIM(C$3:C$633)=TRIM(C97))))</f>
        <v>1</v>
      </c>
      <c r="E97" s="31">
        <v>0.2096875</v>
      </c>
      <c r="F97" s="5">
        <v>13</v>
      </c>
      <c r="G97" s="2">
        <v>2006</v>
      </c>
      <c r="H97" s="12">
        <f t="shared" si="2"/>
        <v>4.403378042722305</v>
      </c>
    </row>
    <row r="98" spans="2:8" ht="12.75">
      <c r="B98" s="2">
        <v>96</v>
      </c>
      <c r="C98" s="3" t="s">
        <v>584</v>
      </c>
      <c r="D98" s="2">
        <f>IF(SUMPRODUCT(--(TRIM(C$3:C98)=TRIM(C98)))&gt;1,"",SUMPRODUCT(--(TRIM(C$3:C$633)=TRIM(C98))))</f>
      </c>
      <c r="E98" s="31">
        <v>0.21028935185185185</v>
      </c>
      <c r="F98" s="5">
        <v>12</v>
      </c>
      <c r="G98" s="6">
        <v>2004</v>
      </c>
      <c r="H98" s="12">
        <f t="shared" si="2"/>
        <v>4.390775496725191</v>
      </c>
    </row>
    <row r="99" spans="2:8" ht="12.75">
      <c r="B99" s="2">
        <v>97</v>
      </c>
      <c r="C99" s="3" t="s">
        <v>255</v>
      </c>
      <c r="D99" s="2">
        <f>IF(SUMPRODUCT(--(TRIM(C$3:C99)=TRIM(C99)))&gt;1,"",SUMPRODUCT(--(TRIM(C$3:C$633)=TRIM(C99))))</f>
        <v>1</v>
      </c>
      <c r="E99" s="31">
        <v>0.21041666666666717</v>
      </c>
      <c r="F99" s="5">
        <v>20</v>
      </c>
      <c r="G99" s="2">
        <v>2008</v>
      </c>
      <c r="H99" s="12">
        <f t="shared" si="2"/>
        <v>4.388118811881178</v>
      </c>
    </row>
    <row r="100" spans="2:8" ht="12.75">
      <c r="B100" s="2">
        <v>98</v>
      </c>
      <c r="C100" s="3" t="s">
        <v>609</v>
      </c>
      <c r="D100" s="2">
        <f>IF(SUMPRODUCT(--(TRIM(C$3:C100)=TRIM(C100)))&gt;1,"",SUMPRODUCT(--(TRIM(C$3:C$633)=TRIM(C100))))</f>
        <v>1</v>
      </c>
      <c r="E100" s="31">
        <v>0.2106597222222222</v>
      </c>
      <c r="F100" s="5">
        <v>13</v>
      </c>
      <c r="G100" s="6">
        <v>2004</v>
      </c>
      <c r="H100" s="12">
        <f t="shared" si="2"/>
        <v>4.383055876050767</v>
      </c>
    </row>
    <row r="101" spans="2:8" ht="12.75">
      <c r="B101" s="2">
        <v>99</v>
      </c>
      <c r="C101" s="3" t="s">
        <v>509</v>
      </c>
      <c r="D101" s="2">
        <f>IF(SUMPRODUCT(--(TRIM(C$3:C101)=TRIM(C101)))&gt;1,"",SUMPRODUCT(--(TRIM(C$3:C$633)=TRIM(C101))))</f>
        <v>1</v>
      </c>
      <c r="E101" s="31">
        <v>0.21168981481481483</v>
      </c>
      <c r="F101" s="5">
        <v>17</v>
      </c>
      <c r="G101" s="2">
        <v>2007</v>
      </c>
      <c r="H101" s="12">
        <f t="shared" si="2"/>
        <v>4.361727720065609</v>
      </c>
    </row>
    <row r="102" spans="2:8" ht="12.75">
      <c r="B102" s="2">
        <v>100</v>
      </c>
      <c r="C102" s="3" t="s">
        <v>510</v>
      </c>
      <c r="D102" s="2">
        <f>IF(SUMPRODUCT(--(TRIM(C$3:C102)=TRIM(C102)))&gt;1,"",SUMPRODUCT(--(TRIM(C$3:C$633)=TRIM(C102))))</f>
        <v>2</v>
      </c>
      <c r="E102" s="31">
        <v>0.21185185185185185</v>
      </c>
      <c r="F102" s="5">
        <v>18</v>
      </c>
      <c r="G102" s="2">
        <v>2007</v>
      </c>
      <c r="H102" s="12">
        <f t="shared" si="2"/>
        <v>4.358391608391608</v>
      </c>
    </row>
    <row r="103" spans="2:8" ht="12.75">
      <c r="B103" s="2">
        <v>101</v>
      </c>
      <c r="C103" s="3" t="s">
        <v>403</v>
      </c>
      <c r="D103" s="2">
        <f>IF(SUMPRODUCT(--(TRIM(C$3:C103)=TRIM(C103)))&gt;1,"",SUMPRODUCT(--(TRIM(C$3:C$633)=TRIM(C103))))</f>
        <v>3</v>
      </c>
      <c r="E103" s="31">
        <v>0.21208333333333332</v>
      </c>
      <c r="F103" s="5">
        <v>14</v>
      </c>
      <c r="G103" s="2">
        <v>2006</v>
      </c>
      <c r="H103" s="12">
        <f t="shared" si="2"/>
        <v>4.3536345776031435</v>
      </c>
    </row>
    <row r="104" spans="2:8" ht="12.75">
      <c r="B104" s="2">
        <v>102</v>
      </c>
      <c r="C104" s="3" t="s">
        <v>511</v>
      </c>
      <c r="D104" s="2">
        <f>IF(SUMPRODUCT(--(TRIM(C$3:C104)=TRIM(C104)))&gt;1,"",SUMPRODUCT(--(TRIM(C$3:C$633)=TRIM(C104))))</f>
      </c>
      <c r="E104" s="31">
        <v>0.21225694444444443</v>
      </c>
      <c r="F104" s="5">
        <v>19</v>
      </c>
      <c r="G104" s="2">
        <v>2007</v>
      </c>
      <c r="H104" s="12">
        <f t="shared" si="2"/>
        <v>4.350073613610339</v>
      </c>
    </row>
    <row r="105" spans="2:8" ht="12.75">
      <c r="B105" s="2">
        <v>103</v>
      </c>
      <c r="C105" s="3" t="s">
        <v>454</v>
      </c>
      <c r="D105" s="2">
        <f>IF(SUMPRODUCT(--(TRIM(C$3:C105)=TRIM(C105)))&gt;1,"",SUMPRODUCT(--(TRIM(C$3:C$633)=TRIM(C105))))</f>
        <v>1</v>
      </c>
      <c r="E105" s="31">
        <v>0.2122800925925926</v>
      </c>
      <c r="F105" s="5">
        <v>14</v>
      </c>
      <c r="G105" s="2">
        <v>2003</v>
      </c>
      <c r="H105" s="12">
        <f t="shared" si="2"/>
        <v>4.349599258491904</v>
      </c>
    </row>
    <row r="106" spans="2:8" ht="12.75">
      <c r="B106" s="2">
        <v>104</v>
      </c>
      <c r="C106" s="3" t="s">
        <v>610</v>
      </c>
      <c r="D106" s="2">
        <f>IF(SUMPRODUCT(--(TRIM(C$3:C106)=TRIM(C106)))&gt;1,"",SUMPRODUCT(--(TRIM(C$3:C$633)=TRIM(C106))))</f>
        <v>2</v>
      </c>
      <c r="E106" s="31">
        <v>0.2122800925925926</v>
      </c>
      <c r="F106" s="5">
        <v>15</v>
      </c>
      <c r="G106" s="2">
        <v>2003</v>
      </c>
      <c r="H106" s="12">
        <f t="shared" si="2"/>
        <v>4.349599258491904</v>
      </c>
    </row>
    <row r="107" spans="2:8" ht="12.75">
      <c r="B107" s="2">
        <v>105</v>
      </c>
      <c r="C107" s="3" t="s">
        <v>611</v>
      </c>
      <c r="D107" s="2">
        <f>IF(SUMPRODUCT(--(TRIM(C$3:C107)=TRIM(C107)))&gt;1,"",SUMPRODUCT(--(TRIM(C$3:C$633)=TRIM(C107))))</f>
        <v>2</v>
      </c>
      <c r="E107" s="31">
        <v>0.21238425925925927</v>
      </c>
      <c r="F107" s="5">
        <v>16</v>
      </c>
      <c r="G107" s="2">
        <v>2003</v>
      </c>
      <c r="H107" s="12">
        <f t="shared" si="2"/>
        <v>4.347465940054495</v>
      </c>
    </row>
    <row r="108" spans="2:8" ht="12.75">
      <c r="B108" s="2">
        <v>106</v>
      </c>
      <c r="C108" s="3" t="s">
        <v>612</v>
      </c>
      <c r="D108" s="2">
        <f>IF(SUMPRODUCT(--(TRIM(C$3:C108)=TRIM(C108)))&gt;1,"",SUMPRODUCT(--(TRIM(C$3:C$633)=TRIM(C108))))</f>
        <v>3</v>
      </c>
      <c r="E108" s="31">
        <v>0.21238425925925927</v>
      </c>
      <c r="F108" s="5">
        <v>17</v>
      </c>
      <c r="G108" s="2">
        <v>2003</v>
      </c>
      <c r="H108" s="12">
        <f t="shared" si="2"/>
        <v>4.347465940054495</v>
      </c>
    </row>
    <row r="109" spans="2:8" ht="12.75">
      <c r="B109" s="2">
        <v>107</v>
      </c>
      <c r="C109" s="3" t="s">
        <v>613</v>
      </c>
      <c r="D109" s="2">
        <f>IF(SUMPRODUCT(--(TRIM(C$3:C109)=TRIM(C109)))&gt;1,"",SUMPRODUCT(--(TRIM(C$3:C$633)=TRIM(C109))))</f>
        <v>1</v>
      </c>
      <c r="E109" s="31">
        <v>0.21251157407407406</v>
      </c>
      <c r="F109" s="5">
        <v>19</v>
      </c>
      <c r="G109" s="2">
        <v>2005</v>
      </c>
      <c r="H109" s="12">
        <f t="shared" si="2"/>
        <v>4.344861390991777</v>
      </c>
    </row>
    <row r="110" spans="2:8" ht="12.75">
      <c r="B110" s="2">
        <v>108</v>
      </c>
      <c r="C110" s="3" t="s">
        <v>1243</v>
      </c>
      <c r="D110" s="2">
        <f>IF(SUMPRODUCT(--(TRIM(C$3:C110)=TRIM(C110)))&gt;1,"",SUMPRODUCT(--(TRIM(C$3:C$633)=TRIM(C110))))</f>
        <v>1</v>
      </c>
      <c r="E110" s="31">
        <v>0.21319444444444496</v>
      </c>
      <c r="F110" s="5">
        <v>21</v>
      </c>
      <c r="G110" s="2">
        <v>2008</v>
      </c>
      <c r="H110" s="12">
        <f t="shared" si="2"/>
        <v>4.330944625407155</v>
      </c>
    </row>
    <row r="111" spans="2:8" ht="12.75">
      <c r="B111" s="2">
        <v>109</v>
      </c>
      <c r="C111" s="3" t="s">
        <v>614</v>
      </c>
      <c r="D111" s="2">
        <f>IF(SUMPRODUCT(--(TRIM(C$3:C111)=TRIM(C111)))&gt;1,"",SUMPRODUCT(--(TRIM(C$3:C$633)=TRIM(C111))))</f>
        <v>1</v>
      </c>
      <c r="E111" s="31">
        <v>0.2132523148148148</v>
      </c>
      <c r="F111" s="5">
        <v>15</v>
      </c>
      <c r="G111" s="2">
        <v>2006</v>
      </c>
      <c r="H111" s="12">
        <f t="shared" si="2"/>
        <v>4.32976933514247</v>
      </c>
    </row>
    <row r="112" spans="2:8" ht="12.75">
      <c r="B112" s="2">
        <v>110</v>
      </c>
      <c r="C112" s="3" t="s">
        <v>158</v>
      </c>
      <c r="D112" s="2">
        <f>IF(SUMPRODUCT(--(TRIM(C$3:C112)=TRIM(C112)))&gt;1,"",SUMPRODUCT(--(TRIM(C$3:C$633)=TRIM(C112))))</f>
        <v>1</v>
      </c>
      <c r="E112" s="31">
        <v>0.2132523148148148</v>
      </c>
      <c r="F112" s="5">
        <v>16</v>
      </c>
      <c r="G112" s="2">
        <v>2006</v>
      </c>
      <c r="H112" s="12">
        <f t="shared" si="2"/>
        <v>4.32976933514247</v>
      </c>
    </row>
    <row r="113" spans="2:8" ht="12.75">
      <c r="B113" s="2">
        <v>111</v>
      </c>
      <c r="C113" s="3" t="s">
        <v>185</v>
      </c>
      <c r="D113" s="2">
        <f>IF(SUMPRODUCT(--(TRIM(C$3:C113)=TRIM(C113)))&gt;1,"",SUMPRODUCT(--(TRIM(C$3:C$633)=TRIM(C113))))</f>
        <v>1</v>
      </c>
      <c r="E113" s="31">
        <v>0.21327546296296346</v>
      </c>
      <c r="F113" s="5">
        <v>22</v>
      </c>
      <c r="G113" s="2">
        <v>2008</v>
      </c>
      <c r="H113" s="12">
        <f t="shared" si="2"/>
        <v>4.329299397623044</v>
      </c>
    </row>
    <row r="114" spans="2:8" ht="12.75">
      <c r="B114" s="2">
        <v>112</v>
      </c>
      <c r="C114" s="3" t="s">
        <v>615</v>
      </c>
      <c r="D114" s="2">
        <f>IF(SUMPRODUCT(--(TRIM(C$3:C114)=TRIM(C114)))&gt;1,"",SUMPRODUCT(--(TRIM(C$3:C$633)=TRIM(C114))))</f>
        <v>1</v>
      </c>
      <c r="E114" s="31">
        <v>0.21351851851851852</v>
      </c>
      <c r="F114" s="5">
        <v>14</v>
      </c>
      <c r="G114" s="6">
        <v>2004</v>
      </c>
      <c r="H114" s="12">
        <f t="shared" si="2"/>
        <v>4.3243712055507375</v>
      </c>
    </row>
    <row r="115" spans="2:8" ht="12.75">
      <c r="B115" s="2">
        <v>113</v>
      </c>
      <c r="C115" s="3" t="s">
        <v>616</v>
      </c>
      <c r="D115" s="2">
        <f>IF(SUMPRODUCT(--(TRIM(C$3:C115)=TRIM(C115)))&gt;1,"",SUMPRODUCT(--(TRIM(C$3:C$633)=TRIM(C115))))</f>
        <v>1</v>
      </c>
      <c r="E115" s="31">
        <v>0.21407407407407408</v>
      </c>
      <c r="F115" s="5">
        <v>20</v>
      </c>
      <c r="G115" s="2">
        <v>2005</v>
      </c>
      <c r="H115" s="12">
        <f t="shared" si="2"/>
        <v>4.313148788927335</v>
      </c>
    </row>
    <row r="116" spans="2:8" ht="12.75">
      <c r="B116" s="2">
        <v>114</v>
      </c>
      <c r="C116" s="3" t="s">
        <v>188</v>
      </c>
      <c r="D116" s="2">
        <f>IF(SUMPRODUCT(--(TRIM(C$3:C116)=TRIM(C116)))&gt;1,"",SUMPRODUCT(--(TRIM(C$3:C$633)=TRIM(C116))))</f>
      </c>
      <c r="E116" s="31">
        <v>0.21425925925925926</v>
      </c>
      <c r="F116" s="5">
        <v>15</v>
      </c>
      <c r="G116" s="6">
        <v>2004</v>
      </c>
      <c r="H116" s="12">
        <f t="shared" si="2"/>
        <v>4.309420916162489</v>
      </c>
    </row>
    <row r="117" spans="2:8" ht="12.75">
      <c r="B117" s="2">
        <v>115</v>
      </c>
      <c r="C117" s="3" t="s">
        <v>617</v>
      </c>
      <c r="D117" s="2">
        <f>IF(SUMPRODUCT(--(TRIM(C$3:C117)=TRIM(C117)))&gt;1,"",SUMPRODUCT(--(TRIM(C$3:C$633)=TRIM(C117))))</f>
        <v>1</v>
      </c>
      <c r="E117" s="31">
        <v>0.21425925925925926</v>
      </c>
      <c r="F117" s="5">
        <v>16</v>
      </c>
      <c r="G117" s="6">
        <v>2004</v>
      </c>
      <c r="H117" s="12">
        <f t="shared" si="2"/>
        <v>4.309420916162489</v>
      </c>
    </row>
    <row r="118" spans="2:8" ht="12.75">
      <c r="B118" s="2">
        <v>116</v>
      </c>
      <c r="C118" s="3" t="s">
        <v>612</v>
      </c>
      <c r="D118" s="2">
        <f>IF(SUMPRODUCT(--(TRIM(C$3:C118)=TRIM(C118)))&gt;1,"",SUMPRODUCT(--(TRIM(C$3:C$633)=TRIM(C118))))</f>
      </c>
      <c r="E118" s="31">
        <v>0.21438657407407405</v>
      </c>
      <c r="F118" s="5">
        <v>17</v>
      </c>
      <c r="G118" s="6">
        <v>2004</v>
      </c>
      <c r="H118" s="12">
        <f t="shared" si="2"/>
        <v>4.306861739459051</v>
      </c>
    </row>
    <row r="119" spans="2:8" ht="12.75">
      <c r="B119" s="2">
        <v>117</v>
      </c>
      <c r="C119" s="3" t="s">
        <v>268</v>
      </c>
      <c r="D119" s="2">
        <f>IF(SUMPRODUCT(--(TRIM(C$3:C119)=TRIM(C119)))&gt;1,"",SUMPRODUCT(--(TRIM(C$3:C$633)=TRIM(C119))))</f>
        <v>2</v>
      </c>
      <c r="E119" s="31">
        <v>0.2144675925925926</v>
      </c>
      <c r="F119" s="5">
        <v>18</v>
      </c>
      <c r="G119" s="2">
        <v>2003</v>
      </c>
      <c r="H119" s="12">
        <f t="shared" si="2"/>
        <v>4.30523475445224</v>
      </c>
    </row>
    <row r="120" spans="2:8" ht="12.75">
      <c r="B120" s="2">
        <v>118</v>
      </c>
      <c r="C120" s="3" t="s">
        <v>588</v>
      </c>
      <c r="D120" s="2">
        <f>IF(SUMPRODUCT(--(TRIM(C$3:C120)=TRIM(C120)))&gt;1,"",SUMPRODUCT(--(TRIM(C$3:C$633)=TRIM(C120))))</f>
      </c>
      <c r="E120" s="31">
        <v>0.21447916666666667</v>
      </c>
      <c r="F120" s="5">
        <v>21</v>
      </c>
      <c r="G120" s="2">
        <v>2005</v>
      </c>
      <c r="H120" s="12">
        <f t="shared" si="2"/>
        <v>4.3050024283632835</v>
      </c>
    </row>
    <row r="121" spans="2:8" ht="12.75">
      <c r="B121" s="2">
        <v>119</v>
      </c>
      <c r="C121" s="3" t="s">
        <v>403</v>
      </c>
      <c r="D121" s="2">
        <f>IF(SUMPRODUCT(--(TRIM(C$3:C121)=TRIM(C121)))&gt;1,"",SUMPRODUCT(--(TRIM(C$3:C$633)=TRIM(C121))))</f>
      </c>
      <c r="E121" s="31">
        <v>0.21447916666666667</v>
      </c>
      <c r="F121" s="5">
        <v>22</v>
      </c>
      <c r="G121" s="2">
        <v>2005</v>
      </c>
      <c r="H121" s="12">
        <f t="shared" si="2"/>
        <v>4.3050024283632835</v>
      </c>
    </row>
    <row r="122" spans="2:8" ht="12.75">
      <c r="B122" s="2">
        <v>120</v>
      </c>
      <c r="C122" s="3" t="s">
        <v>607</v>
      </c>
      <c r="D122" s="2">
        <f>IF(SUMPRODUCT(--(TRIM(C$3:C122)=TRIM(C122)))&gt;1,"",SUMPRODUCT(--(TRIM(C$3:C$633)=TRIM(C122))))</f>
      </c>
      <c r="E122" s="31">
        <v>0.2145138888888889</v>
      </c>
      <c r="F122" s="5">
        <v>18</v>
      </c>
      <c r="G122" s="6">
        <v>2004</v>
      </c>
      <c r="H122" s="12">
        <f t="shared" si="2"/>
        <v>4.304305600517967</v>
      </c>
    </row>
    <row r="123" spans="2:8" ht="12.75">
      <c r="B123" s="2">
        <v>121</v>
      </c>
      <c r="C123" s="3" t="s">
        <v>618</v>
      </c>
      <c r="D123" s="2">
        <f>IF(SUMPRODUCT(--(TRIM(C$3:C123)=TRIM(C123)))&gt;1,"",SUMPRODUCT(--(TRIM(C$3:C$633)=TRIM(C123))))</f>
        <v>1</v>
      </c>
      <c r="E123" s="31">
        <v>0.21465277777777778</v>
      </c>
      <c r="F123" s="5">
        <v>19</v>
      </c>
      <c r="G123" s="6">
        <v>2004</v>
      </c>
      <c r="H123" s="12">
        <f t="shared" si="2"/>
        <v>4.301520543513426</v>
      </c>
    </row>
    <row r="124" spans="2:8" ht="12.75">
      <c r="B124" s="2">
        <v>122</v>
      </c>
      <c r="C124" s="3" t="s">
        <v>140</v>
      </c>
      <c r="D124" s="2">
        <f>IF(SUMPRODUCT(--(TRIM(C$3:C124)=TRIM(C124)))&gt;1,"",SUMPRODUCT(--(TRIM(C$3:C$633)=TRIM(C124))))</f>
        <v>1</v>
      </c>
      <c r="E124" s="31">
        <v>0.21488425925925925</v>
      </c>
      <c r="F124" s="5">
        <v>20</v>
      </c>
      <c r="G124" s="6">
        <v>2004</v>
      </c>
      <c r="H124" s="12">
        <f t="shared" si="2"/>
        <v>4.296886782290208</v>
      </c>
    </row>
    <row r="125" spans="2:8" ht="12.75">
      <c r="B125" s="2">
        <v>123</v>
      </c>
      <c r="C125" s="3" t="s">
        <v>219</v>
      </c>
      <c r="D125" s="2">
        <f>IF(SUMPRODUCT(--(TRIM(C$3:C125)=TRIM(C125)))&gt;1,"",SUMPRODUCT(--(TRIM(C$3:C$633)=TRIM(C125))))</f>
        <v>2</v>
      </c>
      <c r="E125" s="31">
        <v>0.21513888888888888</v>
      </c>
      <c r="F125" s="5">
        <v>21</v>
      </c>
      <c r="G125" s="6">
        <v>2004</v>
      </c>
      <c r="H125" s="12">
        <f t="shared" si="2"/>
        <v>4.291801162040026</v>
      </c>
    </row>
    <row r="126" spans="2:8" ht="12.75">
      <c r="B126" s="2">
        <v>124</v>
      </c>
      <c r="C126" s="3" t="s">
        <v>619</v>
      </c>
      <c r="D126" s="2">
        <f>IF(SUMPRODUCT(--(TRIM(C$3:C126)=TRIM(C126)))&gt;1,"",SUMPRODUCT(--(TRIM(C$3:C$633)=TRIM(C126))))</f>
        <v>1</v>
      </c>
      <c r="E126" s="31">
        <v>0.21528935185185186</v>
      </c>
      <c r="F126" s="5">
        <v>17</v>
      </c>
      <c r="G126" s="2">
        <v>2006</v>
      </c>
      <c r="H126" s="12">
        <f t="shared" si="2"/>
        <v>4.288801677329176</v>
      </c>
    </row>
    <row r="127" spans="2:8" ht="12.75">
      <c r="B127" s="2">
        <v>125</v>
      </c>
      <c r="C127" s="3" t="s">
        <v>512</v>
      </c>
      <c r="D127" s="2">
        <f>IF(SUMPRODUCT(--(TRIM(C$3:C127)=TRIM(C127)))&gt;1,"",SUMPRODUCT(--(TRIM(C$3:C$633)=TRIM(C127))))</f>
        <v>1</v>
      </c>
      <c r="E127" s="31">
        <v>0.21542824074074074</v>
      </c>
      <c r="F127" s="5">
        <v>20</v>
      </c>
      <c r="G127" s="2">
        <v>2007</v>
      </c>
      <c r="H127" s="12">
        <f t="shared" si="2"/>
        <v>4.286036641057326</v>
      </c>
    </row>
    <row r="128" spans="2:8" ht="12.75">
      <c r="B128" s="2">
        <v>126</v>
      </c>
      <c r="C128" s="3" t="s">
        <v>219</v>
      </c>
      <c r="D128" s="2">
        <f>IF(SUMPRODUCT(--(TRIM(C$3:C128)=TRIM(C128)))&gt;1,"",SUMPRODUCT(--(TRIM(C$3:C$633)=TRIM(C128))))</f>
      </c>
      <c r="E128" s="31">
        <v>0.21559027777777776</v>
      </c>
      <c r="F128" s="5">
        <v>19</v>
      </c>
      <c r="G128" s="2">
        <v>2003</v>
      </c>
      <c r="H128" s="12">
        <f t="shared" si="2"/>
        <v>4.2828152681591245</v>
      </c>
    </row>
    <row r="129" spans="2:8" ht="12.75">
      <c r="B129" s="2">
        <v>127</v>
      </c>
      <c r="C129" s="3" t="s">
        <v>620</v>
      </c>
      <c r="D129" s="2">
        <f>IF(SUMPRODUCT(--(TRIM(C$3:C129)=TRIM(C129)))&gt;1,"",SUMPRODUCT(--(TRIM(C$3:C$633)=TRIM(C129))))</f>
        <v>1</v>
      </c>
      <c r="E129" s="31">
        <v>0.21569444444444444</v>
      </c>
      <c r="F129" s="5">
        <v>23</v>
      </c>
      <c r="G129" s="2">
        <v>2005</v>
      </c>
      <c r="H129" s="12">
        <f t="shared" si="2"/>
        <v>4.280746941403735</v>
      </c>
    </row>
    <row r="130" spans="2:8" ht="12.75">
      <c r="B130" s="2">
        <v>128</v>
      </c>
      <c r="C130" s="3" t="s">
        <v>311</v>
      </c>
      <c r="D130" s="2">
        <f>IF(SUMPRODUCT(--(TRIM(C$3:C130)=TRIM(C130)))&gt;1,"",SUMPRODUCT(--(TRIM(C$3:C$633)=TRIM(C130))))</f>
        <v>2</v>
      </c>
      <c r="E130" s="31">
        <v>0.21569444444444497</v>
      </c>
      <c r="F130" s="5">
        <v>23</v>
      </c>
      <c r="G130" s="2">
        <v>2008</v>
      </c>
      <c r="H130" s="12">
        <f t="shared" si="2"/>
        <v>4.2807469414037245</v>
      </c>
    </row>
    <row r="131" spans="2:8" ht="12.75">
      <c r="B131" s="2">
        <v>129</v>
      </c>
      <c r="C131" s="3" t="s">
        <v>621</v>
      </c>
      <c r="D131" s="2">
        <f>IF(SUMPRODUCT(--(TRIM(C$3:C131)=TRIM(C131)))&gt;1,"",SUMPRODUCT(--(TRIM(C$3:C$633)=TRIM(C131))))</f>
        <v>1</v>
      </c>
      <c r="E131" s="31">
        <v>0.2158101851851852</v>
      </c>
      <c r="F131" s="5">
        <v>6</v>
      </c>
      <c r="G131" s="2">
        <v>2002</v>
      </c>
      <c r="H131" s="12">
        <f t="shared" si="2"/>
        <v>4.278451142336158</v>
      </c>
    </row>
    <row r="132" spans="2:8" ht="12.75">
      <c r="B132" s="2">
        <v>130</v>
      </c>
      <c r="C132" s="3" t="s">
        <v>589</v>
      </c>
      <c r="D132" s="2">
        <f>IF(SUMPRODUCT(--(TRIM(C$3:C132)=TRIM(C132)))&gt;1,"",SUMPRODUCT(--(TRIM(C$3:C$633)=TRIM(C132))))</f>
      </c>
      <c r="E132" s="31">
        <v>0.21605324074074073</v>
      </c>
      <c r="F132" s="5">
        <v>24</v>
      </c>
      <c r="G132" s="2">
        <v>2005</v>
      </c>
      <c r="H132" s="12">
        <f aca="true" t="shared" si="3" ref="H132:H195">22.16/E132/24</f>
        <v>4.2736379707505225</v>
      </c>
    </row>
    <row r="133" spans="2:8" ht="12.75">
      <c r="B133" s="2">
        <v>131</v>
      </c>
      <c r="C133" s="3" t="s">
        <v>155</v>
      </c>
      <c r="D133" s="2">
        <f>IF(SUMPRODUCT(--(TRIM(C$3:C133)=TRIM(C133)))&gt;1,"",SUMPRODUCT(--(TRIM(C$3:C$633)=TRIM(C133))))</f>
      </c>
      <c r="E133" s="31">
        <v>0.21613425925925925</v>
      </c>
      <c r="F133" s="5">
        <v>22</v>
      </c>
      <c r="G133" s="6">
        <v>2004</v>
      </c>
      <c r="H133" s="12">
        <f t="shared" si="3"/>
        <v>4.272035985862697</v>
      </c>
    </row>
    <row r="134" spans="2:8" ht="12.75">
      <c r="B134" s="2">
        <v>132</v>
      </c>
      <c r="C134" s="3" t="s">
        <v>622</v>
      </c>
      <c r="D134" s="2">
        <f>IF(SUMPRODUCT(--(TRIM(C$3:C134)=TRIM(C134)))&gt;1,"",SUMPRODUCT(--(TRIM(C$3:C$633)=TRIM(C134))))</f>
        <v>1</v>
      </c>
      <c r="E134" s="31">
        <v>0.21622685185185186</v>
      </c>
      <c r="F134" s="5">
        <v>25</v>
      </c>
      <c r="G134" s="2">
        <v>2005</v>
      </c>
      <c r="H134" s="12">
        <f t="shared" si="3"/>
        <v>4.270206615994005</v>
      </c>
    </row>
    <row r="135" spans="2:8" ht="12.75">
      <c r="B135" s="2">
        <v>133</v>
      </c>
      <c r="C135" s="3" t="s">
        <v>623</v>
      </c>
      <c r="D135" s="2">
        <f>IF(SUMPRODUCT(--(TRIM(C$3:C135)=TRIM(C135)))&gt;1,"",SUMPRODUCT(--(TRIM(C$3:C$633)=TRIM(C135))))</f>
        <v>1</v>
      </c>
      <c r="E135" s="31">
        <v>0.21630787037037036</v>
      </c>
      <c r="F135" s="5">
        <v>26</v>
      </c>
      <c r="G135" s="2">
        <v>2005</v>
      </c>
      <c r="H135" s="12">
        <f t="shared" si="3"/>
        <v>4.268607202097491</v>
      </c>
    </row>
    <row r="136" spans="2:8" ht="12.75">
      <c r="B136" s="2">
        <v>134</v>
      </c>
      <c r="C136" s="3" t="s">
        <v>194</v>
      </c>
      <c r="D136" s="2">
        <f>IF(SUMPRODUCT(--(TRIM(C$3:C136)=TRIM(C136)))&gt;1,"",SUMPRODUCT(--(TRIM(C$3:C$633)=TRIM(C136))))</f>
      </c>
      <c r="E136" s="31">
        <v>0.21636574074074075</v>
      </c>
      <c r="F136" s="5">
        <v>18</v>
      </c>
      <c r="G136" s="2">
        <v>2006</v>
      </c>
      <c r="H136" s="12">
        <f t="shared" si="3"/>
        <v>4.267465496950893</v>
      </c>
    </row>
    <row r="137" spans="2:8" ht="12.75">
      <c r="B137" s="2">
        <v>135</v>
      </c>
      <c r="C137" s="3" t="s">
        <v>624</v>
      </c>
      <c r="D137" s="2">
        <f>IF(SUMPRODUCT(--(TRIM(C$3:C137)=TRIM(C137)))&gt;1,"",SUMPRODUCT(--(TRIM(C$3:C$633)=TRIM(C137))))</f>
        <v>1</v>
      </c>
      <c r="E137" s="31">
        <v>0.21637731481481481</v>
      </c>
      <c r="F137" s="5">
        <v>19</v>
      </c>
      <c r="G137" s="2">
        <v>2006</v>
      </c>
      <c r="H137" s="12">
        <f t="shared" si="3"/>
        <v>4.26723722920567</v>
      </c>
    </row>
    <row r="138" spans="2:8" ht="12.75">
      <c r="B138" s="2">
        <v>136</v>
      </c>
      <c r="C138" s="3" t="s">
        <v>934</v>
      </c>
      <c r="D138" s="2">
        <f>IF(SUMPRODUCT(--(TRIM(C$3:C138)=TRIM(C138)))&gt;1,"",SUMPRODUCT(--(TRIM(C$3:C$633)=TRIM(C138))))</f>
        <v>2</v>
      </c>
      <c r="E138" s="31">
        <v>0.2165162037037042</v>
      </c>
      <c r="F138" s="5">
        <v>24</v>
      </c>
      <c r="G138" s="2">
        <v>2008</v>
      </c>
      <c r="H138" s="12">
        <f t="shared" si="3"/>
        <v>4.264499919816102</v>
      </c>
    </row>
    <row r="139" spans="2:8" ht="12.75">
      <c r="B139" s="2">
        <v>137</v>
      </c>
      <c r="C139" s="3" t="s">
        <v>1244</v>
      </c>
      <c r="D139" s="2">
        <f>IF(SUMPRODUCT(--(TRIM(C$3:C139)=TRIM(C139)))&gt;1,"",SUMPRODUCT(--(TRIM(C$3:C$633)=TRIM(C139))))</f>
        <v>2</v>
      </c>
      <c r="E139" s="31">
        <v>0.21657407407407456</v>
      </c>
      <c r="F139" s="5">
        <v>25</v>
      </c>
      <c r="G139" s="2">
        <v>2008</v>
      </c>
      <c r="H139" s="12">
        <f t="shared" si="3"/>
        <v>4.263360410431799</v>
      </c>
    </row>
    <row r="140" spans="2:8" ht="12.75">
      <c r="B140" s="2">
        <v>138</v>
      </c>
      <c r="C140" s="3" t="s">
        <v>236</v>
      </c>
      <c r="D140" s="2">
        <f>IF(SUMPRODUCT(--(TRIM(C$3:C140)=TRIM(C140)))&gt;1,"",SUMPRODUCT(--(TRIM(C$3:C$633)=TRIM(C140))))</f>
      </c>
      <c r="E140" s="31">
        <v>0.21658564814814815</v>
      </c>
      <c r="F140" s="5">
        <v>20</v>
      </c>
      <c r="G140" s="2">
        <v>2006</v>
      </c>
      <c r="H140" s="12">
        <f t="shared" si="3"/>
        <v>4.263132581627745</v>
      </c>
    </row>
    <row r="141" spans="2:8" ht="12.75">
      <c r="B141" s="2">
        <v>139</v>
      </c>
      <c r="C141" s="3" t="s">
        <v>547</v>
      </c>
      <c r="D141" s="2">
        <f>IF(SUMPRODUCT(--(TRIM(C$3:C141)=TRIM(C141)))&gt;1,"",SUMPRODUCT(--(TRIM(C$3:C$633)=TRIM(C141))))</f>
        <v>2</v>
      </c>
      <c r="E141" s="31">
        <v>0.21658564814814865</v>
      </c>
      <c r="F141" s="5">
        <v>26</v>
      </c>
      <c r="G141" s="2">
        <v>2008</v>
      </c>
      <c r="H141" s="12">
        <f t="shared" si="3"/>
        <v>4.263132581627736</v>
      </c>
    </row>
    <row r="142" spans="2:8" ht="12.75">
      <c r="B142" s="2">
        <v>140</v>
      </c>
      <c r="C142" s="3" t="s">
        <v>1245</v>
      </c>
      <c r="D142" s="2">
        <f>IF(SUMPRODUCT(--(TRIM(C$3:C142)=TRIM(C142)))&gt;1,"",SUMPRODUCT(--(TRIM(C$3:C$633)=TRIM(C142))))</f>
        <v>1</v>
      </c>
      <c r="E142" s="31">
        <v>0.21667824074074124</v>
      </c>
      <c r="F142" s="5">
        <v>27</v>
      </c>
      <c r="G142" s="2">
        <v>2008</v>
      </c>
      <c r="H142" s="12">
        <f t="shared" si="3"/>
        <v>4.261310827413056</v>
      </c>
    </row>
    <row r="143" spans="2:8" ht="12.75">
      <c r="B143" s="2">
        <v>141</v>
      </c>
      <c r="C143" s="3" t="s">
        <v>436</v>
      </c>
      <c r="D143" s="2">
        <f>IF(SUMPRODUCT(--(TRIM(C$3:C143)=TRIM(C143)))&gt;1,"",SUMPRODUCT(--(TRIM(C$3:C$633)=TRIM(C143))))</f>
        <v>2</v>
      </c>
      <c r="E143" s="31">
        <v>0.21674768518518517</v>
      </c>
      <c r="F143" s="5">
        <v>20</v>
      </c>
      <c r="G143" s="2">
        <v>2003</v>
      </c>
      <c r="H143" s="12">
        <f t="shared" si="3"/>
        <v>4.259945533187377</v>
      </c>
    </row>
    <row r="144" spans="2:8" ht="12.75">
      <c r="B144" s="2">
        <v>142</v>
      </c>
      <c r="C144" s="3" t="s">
        <v>293</v>
      </c>
      <c r="D144" s="2">
        <f>IF(SUMPRODUCT(--(TRIM(C$3:C144)=TRIM(C144)))&gt;1,"",SUMPRODUCT(--(TRIM(C$3:C$633)=TRIM(C144))))</f>
        <v>1</v>
      </c>
      <c r="E144" s="31">
        <v>0.21685185185185185</v>
      </c>
      <c r="F144" s="5">
        <v>27</v>
      </c>
      <c r="G144" s="2">
        <v>2005</v>
      </c>
      <c r="H144" s="12">
        <f t="shared" si="3"/>
        <v>4.257899231426132</v>
      </c>
    </row>
    <row r="145" spans="2:8" ht="12.75">
      <c r="B145" s="2">
        <v>143</v>
      </c>
      <c r="C145" s="3" t="s">
        <v>625</v>
      </c>
      <c r="D145" s="2">
        <f>IF(SUMPRODUCT(--(TRIM(C$3:C145)=TRIM(C145)))&gt;1,"",SUMPRODUCT(--(TRIM(C$3:C$633)=TRIM(C145))))</f>
        <v>1</v>
      </c>
      <c r="E145" s="31">
        <v>0.21694444444444447</v>
      </c>
      <c r="F145" s="5">
        <v>23</v>
      </c>
      <c r="G145" s="6">
        <v>2004</v>
      </c>
      <c r="H145" s="12">
        <f t="shared" si="3"/>
        <v>4.256081946222791</v>
      </c>
    </row>
    <row r="146" spans="2:8" ht="12.75">
      <c r="B146" s="2">
        <v>144</v>
      </c>
      <c r="C146" s="3" t="s">
        <v>626</v>
      </c>
      <c r="D146" s="2">
        <f>IF(SUMPRODUCT(--(TRIM(C$3:C146)=TRIM(C146)))&gt;1,"",SUMPRODUCT(--(TRIM(C$3:C$633)=TRIM(C146))))</f>
        <v>1</v>
      </c>
      <c r="E146" s="31">
        <v>0.21694444444444447</v>
      </c>
      <c r="F146" s="5">
        <v>24</v>
      </c>
      <c r="G146" s="6">
        <v>2004</v>
      </c>
      <c r="H146" s="12">
        <f t="shared" si="3"/>
        <v>4.256081946222791</v>
      </c>
    </row>
    <row r="147" spans="2:8" ht="12.75">
      <c r="B147" s="2">
        <v>145</v>
      </c>
      <c r="C147" s="3" t="s">
        <v>627</v>
      </c>
      <c r="D147" s="2">
        <f>IF(SUMPRODUCT(--(TRIM(C$3:C147)=TRIM(C147)))&gt;1,"",SUMPRODUCT(--(TRIM(C$3:C$633)=TRIM(C147))))</f>
        <v>1</v>
      </c>
      <c r="E147" s="31">
        <v>0.21703703703703703</v>
      </c>
      <c r="F147" s="5">
        <v>28</v>
      </c>
      <c r="G147" s="2">
        <v>2005</v>
      </c>
      <c r="H147" s="12">
        <f t="shared" si="3"/>
        <v>4.254266211604096</v>
      </c>
    </row>
    <row r="148" spans="2:8" ht="12.75">
      <c r="B148" s="2">
        <v>146</v>
      </c>
      <c r="C148" s="3" t="s">
        <v>628</v>
      </c>
      <c r="D148" s="2">
        <f>IF(SUMPRODUCT(--(TRIM(C$3:C148)=TRIM(C148)))&gt;1,"",SUMPRODUCT(--(TRIM(C$3:C$633)=TRIM(C148))))</f>
        <v>1</v>
      </c>
      <c r="E148" s="31">
        <v>0.21703703703703703</v>
      </c>
      <c r="F148" s="5">
        <v>29</v>
      </c>
      <c r="G148" s="2">
        <v>2005</v>
      </c>
      <c r="H148" s="12">
        <f t="shared" si="3"/>
        <v>4.254266211604096</v>
      </c>
    </row>
    <row r="149" spans="2:8" ht="12.75">
      <c r="B149" s="2">
        <v>147</v>
      </c>
      <c r="C149" s="3" t="s">
        <v>611</v>
      </c>
      <c r="D149" s="2">
        <f>IF(SUMPRODUCT(--(TRIM(C$3:C149)=TRIM(C149)))&gt;1,"",SUMPRODUCT(--(TRIM(C$3:C$633)=TRIM(C149))))</f>
      </c>
      <c r="E149" s="31">
        <v>0.21743055555555557</v>
      </c>
      <c r="F149" s="5">
        <v>30</v>
      </c>
      <c r="G149" s="2">
        <v>2005</v>
      </c>
      <c r="H149" s="12">
        <f t="shared" si="3"/>
        <v>4.246566592143085</v>
      </c>
    </row>
    <row r="150" spans="2:8" ht="12.75">
      <c r="B150" s="2">
        <v>148</v>
      </c>
      <c r="C150" s="3" t="s">
        <v>629</v>
      </c>
      <c r="D150" s="2">
        <f>IF(SUMPRODUCT(--(TRIM(C$3:C150)=TRIM(C150)))&gt;1,"",SUMPRODUCT(--(TRIM(C$3:C$633)=TRIM(C150))))</f>
        <v>1</v>
      </c>
      <c r="E150" s="31">
        <v>0.21743055555555557</v>
      </c>
      <c r="F150" s="5">
        <v>31</v>
      </c>
      <c r="G150" s="2">
        <v>2005</v>
      </c>
      <c r="H150" s="12">
        <f t="shared" si="3"/>
        <v>4.246566592143085</v>
      </c>
    </row>
    <row r="151" spans="2:8" ht="12.75">
      <c r="B151" s="2">
        <v>149</v>
      </c>
      <c r="C151" s="3" t="s">
        <v>604</v>
      </c>
      <c r="D151" s="2">
        <f>IF(SUMPRODUCT(--(TRIM(C$3:C151)=TRIM(C151)))&gt;1,"",SUMPRODUCT(--(TRIM(C$3:C$633)=TRIM(C151))))</f>
      </c>
      <c r="E151" s="31">
        <v>0.21752314814814813</v>
      </c>
      <c r="F151" s="5">
        <v>25</v>
      </c>
      <c r="G151" s="6">
        <v>2004</v>
      </c>
      <c r="H151" s="12">
        <f t="shared" si="3"/>
        <v>4.244758965627328</v>
      </c>
    </row>
    <row r="152" spans="2:8" ht="12.75">
      <c r="B152" s="2">
        <v>150</v>
      </c>
      <c r="C152" s="3" t="s">
        <v>524</v>
      </c>
      <c r="D152" s="2">
        <f>IF(SUMPRODUCT(--(TRIM(C$3:C152)=TRIM(C152)))&gt;1,"",SUMPRODUCT(--(TRIM(C$3:C$633)=TRIM(C152))))</f>
        <v>2</v>
      </c>
      <c r="E152" s="31">
        <v>0.21760416666666668</v>
      </c>
      <c r="F152" s="5">
        <v>32</v>
      </c>
      <c r="G152" s="2">
        <v>2005</v>
      </c>
      <c r="H152" s="12">
        <f t="shared" si="3"/>
        <v>4.243178554332216</v>
      </c>
    </row>
    <row r="153" spans="2:8" ht="12.75">
      <c r="B153" s="2">
        <v>151</v>
      </c>
      <c r="C153" s="3" t="s">
        <v>630</v>
      </c>
      <c r="D153" s="2">
        <f>IF(SUMPRODUCT(--(TRIM(C$3:C153)=TRIM(C153)))&gt;1,"",SUMPRODUCT(--(TRIM(C$3:C$633)=TRIM(C153))))</f>
        <v>1</v>
      </c>
      <c r="E153" s="31">
        <v>0.21760416666666668</v>
      </c>
      <c r="F153" s="5">
        <v>33</v>
      </c>
      <c r="G153" s="2">
        <v>2005</v>
      </c>
      <c r="H153" s="12">
        <f t="shared" si="3"/>
        <v>4.243178554332216</v>
      </c>
    </row>
    <row r="154" spans="2:8" ht="12.75">
      <c r="B154" s="2">
        <v>152</v>
      </c>
      <c r="C154" s="3" t="s">
        <v>513</v>
      </c>
      <c r="D154" s="2">
        <f>IF(SUMPRODUCT(--(TRIM(C$3:C154)=TRIM(C154)))&gt;1,"",SUMPRODUCT(--(TRIM(C$3:C$633)=TRIM(C154))))</f>
      </c>
      <c r="E154" s="31">
        <v>0.21760416666666668</v>
      </c>
      <c r="F154" s="5">
        <v>21</v>
      </c>
      <c r="G154" s="2">
        <v>2007</v>
      </c>
      <c r="H154" s="12">
        <f t="shared" si="3"/>
        <v>4.243178554332216</v>
      </c>
    </row>
    <row r="155" spans="2:8" ht="12.75">
      <c r="B155" s="2">
        <v>153</v>
      </c>
      <c r="C155" s="3" t="s">
        <v>514</v>
      </c>
      <c r="D155" s="2">
        <f>IF(SUMPRODUCT(--(TRIM(C$3:C155)=TRIM(C155)))&gt;1,"",SUMPRODUCT(--(TRIM(C$3:C$633)=TRIM(C155))))</f>
        <v>1</v>
      </c>
      <c r="E155" s="31">
        <v>0.21802083333333333</v>
      </c>
      <c r="F155" s="5">
        <v>22</v>
      </c>
      <c r="G155" s="2">
        <v>2007</v>
      </c>
      <c r="H155" s="12">
        <f t="shared" si="3"/>
        <v>4.235069278547539</v>
      </c>
    </row>
    <row r="156" spans="2:8" ht="12.75">
      <c r="B156" s="2">
        <v>154</v>
      </c>
      <c r="C156" s="3" t="s">
        <v>343</v>
      </c>
      <c r="D156" s="2">
        <f>IF(SUMPRODUCT(--(TRIM(C$3:C156)=TRIM(C156)))&gt;1,"",SUMPRODUCT(--(TRIM(C$3:C$633)=TRIM(C156))))</f>
        <v>1</v>
      </c>
      <c r="E156" s="31">
        <v>0.21804398148148146</v>
      </c>
      <c r="F156" s="5">
        <v>7</v>
      </c>
      <c r="G156" s="2">
        <v>2002</v>
      </c>
      <c r="H156" s="12">
        <f t="shared" si="3"/>
        <v>4.234619671957111</v>
      </c>
    </row>
    <row r="157" spans="2:8" ht="12.75">
      <c r="B157" s="2">
        <v>155</v>
      </c>
      <c r="C157" s="3" t="s">
        <v>631</v>
      </c>
      <c r="D157" s="2">
        <f>IF(SUMPRODUCT(--(TRIM(C$3:C157)=TRIM(C157)))&gt;1,"",SUMPRODUCT(--(TRIM(C$3:C$633)=TRIM(C157))))</f>
      </c>
      <c r="E157" s="31">
        <v>0.21805555555555556</v>
      </c>
      <c r="F157" s="5">
        <v>21</v>
      </c>
      <c r="G157" s="2">
        <v>2003</v>
      </c>
      <c r="H157" s="12">
        <f t="shared" si="3"/>
        <v>4.234394904458599</v>
      </c>
    </row>
    <row r="158" spans="2:8" ht="12.75">
      <c r="B158" s="2">
        <v>156</v>
      </c>
      <c r="C158" s="3" t="s">
        <v>632</v>
      </c>
      <c r="D158" s="2">
        <f>IF(SUMPRODUCT(--(TRIM(C$3:C158)=TRIM(C158)))&gt;1,"",SUMPRODUCT(--(TRIM(C$3:C$633)=TRIM(C158))))</f>
        <v>1</v>
      </c>
      <c r="E158" s="31">
        <v>0.21813657407407408</v>
      </c>
      <c r="F158" s="5">
        <v>34</v>
      </c>
      <c r="G158" s="2">
        <v>2005</v>
      </c>
      <c r="H158" s="12">
        <f t="shared" si="3"/>
        <v>4.2328221998196</v>
      </c>
    </row>
    <row r="159" spans="2:8" ht="12.75">
      <c r="B159" s="2">
        <v>157</v>
      </c>
      <c r="C159" s="3" t="s">
        <v>131</v>
      </c>
      <c r="D159" s="2">
        <f>IF(SUMPRODUCT(--(TRIM(C$3:C159)=TRIM(C159)))&gt;1,"",SUMPRODUCT(--(TRIM(C$3:C$633)=TRIM(C159))))</f>
        <v>1</v>
      </c>
      <c r="E159" s="31">
        <v>0.21859953703703705</v>
      </c>
      <c r="F159" s="5">
        <v>21</v>
      </c>
      <c r="G159" s="2">
        <v>2006</v>
      </c>
      <c r="H159" s="12">
        <f t="shared" si="3"/>
        <v>4.2238576798856355</v>
      </c>
    </row>
    <row r="160" spans="2:8" ht="12.75">
      <c r="B160" s="2">
        <v>158</v>
      </c>
      <c r="C160" s="3" t="s">
        <v>1246</v>
      </c>
      <c r="D160" s="2">
        <f>IF(SUMPRODUCT(--(TRIM(C$3:C160)=TRIM(C160)))&gt;1,"",SUMPRODUCT(--(TRIM(C$3:C$633)=TRIM(C160))))</f>
        <v>1</v>
      </c>
      <c r="E160" s="31">
        <v>0.2186226851851857</v>
      </c>
      <c r="F160" s="5">
        <v>28</v>
      </c>
      <c r="G160" s="2">
        <v>2008</v>
      </c>
      <c r="H160" s="12">
        <f t="shared" si="3"/>
        <v>4.223410450526751</v>
      </c>
    </row>
    <row r="161" spans="2:8" ht="12.75">
      <c r="B161" s="2">
        <v>159</v>
      </c>
      <c r="C161" s="3" t="s">
        <v>633</v>
      </c>
      <c r="D161" s="2">
        <f>IF(SUMPRODUCT(--(TRIM(C$3:C161)=TRIM(C161)))&gt;1,"",SUMPRODUCT(--(TRIM(C$3:C$633)=TRIM(C161))))</f>
      </c>
      <c r="E161" s="31">
        <v>0.2186921296296296</v>
      </c>
      <c r="F161" s="5">
        <v>35</v>
      </c>
      <c r="G161" s="2">
        <v>2005</v>
      </c>
      <c r="H161" s="12">
        <f t="shared" si="3"/>
        <v>4.222069330510718</v>
      </c>
    </row>
    <row r="162" spans="2:8" ht="12.75">
      <c r="B162" s="2">
        <v>160</v>
      </c>
      <c r="C162" s="3" t="s">
        <v>634</v>
      </c>
      <c r="D162" s="2">
        <f>IF(SUMPRODUCT(--(TRIM(C$3:C162)=TRIM(C162)))&gt;1,"",SUMPRODUCT(--(TRIM(C$3:C$633)=TRIM(C162))))</f>
        <v>1</v>
      </c>
      <c r="E162" s="31">
        <v>0.2187037037037037</v>
      </c>
      <c r="F162" s="5">
        <v>22</v>
      </c>
      <c r="G162" s="2">
        <v>2006</v>
      </c>
      <c r="H162" s="12">
        <f t="shared" si="3"/>
        <v>4.221845893310753</v>
      </c>
    </row>
    <row r="163" spans="2:8" ht="12.75">
      <c r="B163" s="2">
        <v>161</v>
      </c>
      <c r="C163" s="3" t="s">
        <v>635</v>
      </c>
      <c r="D163" s="2">
        <f>IF(SUMPRODUCT(--(TRIM(C$3:C163)=TRIM(C163)))&gt;1,"",SUMPRODUCT(--(TRIM(C$3:C$633)=TRIM(C163))))</f>
        <v>1</v>
      </c>
      <c r="E163" s="31">
        <v>0.21891203703703702</v>
      </c>
      <c r="F163" s="5">
        <v>26</v>
      </c>
      <c r="G163" s="6">
        <v>2004</v>
      </c>
      <c r="H163" s="12">
        <f t="shared" si="3"/>
        <v>4.217828063868034</v>
      </c>
    </row>
    <row r="164" spans="2:8" ht="12.75">
      <c r="B164" s="2">
        <v>162</v>
      </c>
      <c r="C164" s="3" t="s">
        <v>636</v>
      </c>
      <c r="D164" s="2">
        <f>IF(SUMPRODUCT(--(TRIM(C$3:C164)=TRIM(C164)))&gt;1,"",SUMPRODUCT(--(TRIM(C$3:C$633)=TRIM(C164))))</f>
        <v>1</v>
      </c>
      <c r="E164" s="31">
        <v>0.2190162037037037</v>
      </c>
      <c r="F164" s="5">
        <v>27</v>
      </c>
      <c r="G164" s="6">
        <v>2004</v>
      </c>
      <c r="H164" s="12">
        <f t="shared" si="3"/>
        <v>4.215822015536649</v>
      </c>
    </row>
    <row r="165" spans="2:8" ht="12.75">
      <c r="B165" s="2">
        <v>163</v>
      </c>
      <c r="C165" s="3" t="s">
        <v>637</v>
      </c>
      <c r="D165" s="2">
        <f>IF(SUMPRODUCT(--(TRIM(C$3:C165)=TRIM(C165)))&gt;1,"",SUMPRODUCT(--(TRIM(C$3:C$633)=TRIM(C165))))</f>
        <v>1</v>
      </c>
      <c r="E165" s="31">
        <v>0.21905092592592593</v>
      </c>
      <c r="F165" s="5">
        <v>23</v>
      </c>
      <c r="G165" s="2">
        <v>2006</v>
      </c>
      <c r="H165" s="12">
        <f t="shared" si="3"/>
        <v>4.215153756736764</v>
      </c>
    </row>
    <row r="166" spans="2:8" ht="12.75">
      <c r="B166" s="2">
        <v>164</v>
      </c>
      <c r="C166" s="3" t="s">
        <v>515</v>
      </c>
      <c r="D166" s="2">
        <f>IF(SUMPRODUCT(--(TRIM(C$3:C166)=TRIM(C166)))&gt;1,"",SUMPRODUCT(--(TRIM(C$3:C$633)=TRIM(C166))))</f>
        <v>1</v>
      </c>
      <c r="E166" s="31">
        <v>0.2190740740740741</v>
      </c>
      <c r="F166" s="5">
        <v>23</v>
      </c>
      <c r="G166" s="2">
        <v>2007</v>
      </c>
      <c r="H166" s="12">
        <f t="shared" si="3"/>
        <v>4.214708368554522</v>
      </c>
    </row>
    <row r="167" spans="2:8" ht="12.75">
      <c r="B167" s="2">
        <v>165</v>
      </c>
      <c r="C167" s="3" t="s">
        <v>262</v>
      </c>
      <c r="D167" s="2">
        <f>IF(SUMPRODUCT(--(TRIM(C$3:C167)=TRIM(C167)))&gt;1,"",SUMPRODUCT(--(TRIM(C$3:C$633)=TRIM(C167))))</f>
        <v>1</v>
      </c>
      <c r="E167" s="31">
        <v>0.21909722222222225</v>
      </c>
      <c r="F167" s="5">
        <v>24</v>
      </c>
      <c r="G167" s="2">
        <v>2006</v>
      </c>
      <c r="H167" s="12">
        <f t="shared" si="3"/>
        <v>4.214263074484944</v>
      </c>
    </row>
    <row r="168" spans="2:8" ht="12.75">
      <c r="B168" s="2">
        <v>166</v>
      </c>
      <c r="C168" s="3" t="s">
        <v>638</v>
      </c>
      <c r="D168" s="2">
        <f>IF(SUMPRODUCT(--(TRIM(C$3:C168)=TRIM(C168)))&gt;1,"",SUMPRODUCT(--(TRIM(C$3:C$633)=TRIM(C168))))</f>
        <v>1</v>
      </c>
      <c r="E168" s="31">
        <v>0.21922453703703704</v>
      </c>
      <c r="F168" s="5">
        <v>36</v>
      </c>
      <c r="G168" s="2">
        <v>2005</v>
      </c>
      <c r="H168" s="12">
        <f t="shared" si="3"/>
        <v>4.211815638033895</v>
      </c>
    </row>
    <row r="169" spans="2:8" ht="12.75">
      <c r="B169" s="2">
        <v>167</v>
      </c>
      <c r="C169" s="3" t="s">
        <v>639</v>
      </c>
      <c r="D169" s="2">
        <f>IF(SUMPRODUCT(--(TRIM(C$3:C169)=TRIM(C169)))&gt;1,"",SUMPRODUCT(--(TRIM(C$3:C$633)=TRIM(C169))))</f>
        <v>1</v>
      </c>
      <c r="E169" s="31">
        <v>0.21927083333333333</v>
      </c>
      <c r="F169" s="5">
        <v>25</v>
      </c>
      <c r="G169" s="2">
        <v>2006</v>
      </c>
      <c r="H169" s="12">
        <f t="shared" si="3"/>
        <v>4.210926365795724</v>
      </c>
    </row>
    <row r="170" spans="2:8" ht="12.75">
      <c r="B170" s="2">
        <v>168</v>
      </c>
      <c r="C170" s="3" t="s">
        <v>640</v>
      </c>
      <c r="D170" s="2">
        <f>IF(SUMPRODUCT(--(TRIM(C$3:C170)=TRIM(C170)))&gt;1,"",SUMPRODUCT(--(TRIM(C$3:C$633)=TRIM(C170))))</f>
        <v>1</v>
      </c>
      <c r="E170" s="31">
        <v>0.21953703703703706</v>
      </c>
      <c r="F170" s="5">
        <v>22</v>
      </c>
      <c r="G170" s="2">
        <v>2003</v>
      </c>
      <c r="H170" s="12">
        <f t="shared" si="3"/>
        <v>4.205820328975116</v>
      </c>
    </row>
    <row r="171" spans="2:8" ht="12.75">
      <c r="B171" s="2">
        <v>169</v>
      </c>
      <c r="C171" s="3" t="s">
        <v>641</v>
      </c>
      <c r="D171" s="2">
        <f>IF(SUMPRODUCT(--(TRIM(C$3:C171)=TRIM(C171)))&gt;1,"",SUMPRODUCT(--(TRIM(C$3:C$633)=TRIM(C171))))</f>
        <v>1</v>
      </c>
      <c r="E171" s="31">
        <v>0.2197800925925926</v>
      </c>
      <c r="F171" s="5">
        <v>28</v>
      </c>
      <c r="G171" s="6">
        <v>2004</v>
      </c>
      <c r="H171" s="12">
        <f t="shared" si="3"/>
        <v>4.2011690978987835</v>
      </c>
    </row>
    <row r="172" spans="2:8" ht="12.75">
      <c r="B172" s="2">
        <v>170</v>
      </c>
      <c r="C172" s="3" t="s">
        <v>93</v>
      </c>
      <c r="D172" s="2">
        <f>IF(SUMPRODUCT(--(TRIM(C$3:C172)=TRIM(C172)))&gt;1,"",SUMPRODUCT(--(TRIM(C$3:C$633)=TRIM(C172))))</f>
      </c>
      <c r="E172" s="31">
        <v>0.21980324074074076</v>
      </c>
      <c r="F172" s="5">
        <v>37</v>
      </c>
      <c r="G172" s="2">
        <v>2005</v>
      </c>
      <c r="H172" s="12">
        <f t="shared" si="3"/>
        <v>4.20072665999684</v>
      </c>
    </row>
    <row r="173" spans="2:8" ht="12.75">
      <c r="B173" s="2">
        <v>171</v>
      </c>
      <c r="C173" s="3" t="s">
        <v>642</v>
      </c>
      <c r="D173" s="2">
        <f>IF(SUMPRODUCT(--(TRIM(C$3:C173)=TRIM(C173)))&gt;1,"",SUMPRODUCT(--(TRIM(C$3:C$633)=TRIM(C173))))</f>
        <v>1</v>
      </c>
      <c r="E173" s="31">
        <v>0.21980324074074076</v>
      </c>
      <c r="F173" s="5">
        <v>38</v>
      </c>
      <c r="G173" s="2">
        <v>2005</v>
      </c>
      <c r="H173" s="12">
        <f t="shared" si="3"/>
        <v>4.20072665999684</v>
      </c>
    </row>
    <row r="174" spans="2:8" ht="12.75">
      <c r="B174" s="2">
        <v>172</v>
      </c>
      <c r="C174" s="3" t="s">
        <v>643</v>
      </c>
      <c r="D174" s="2">
        <f>IF(SUMPRODUCT(--(TRIM(C$3:C174)=TRIM(C174)))&gt;1,"",SUMPRODUCT(--(TRIM(C$3:C$633)=TRIM(C174))))</f>
        <v>1</v>
      </c>
      <c r="E174" s="31">
        <v>0.21988425925925925</v>
      </c>
      <c r="F174" s="5">
        <v>23</v>
      </c>
      <c r="G174" s="2">
        <v>2003</v>
      </c>
      <c r="H174" s="12">
        <f t="shared" si="3"/>
        <v>4.19917886093273</v>
      </c>
    </row>
    <row r="175" spans="2:8" ht="12.75">
      <c r="B175" s="2">
        <v>173</v>
      </c>
      <c r="C175" s="3" t="s">
        <v>644</v>
      </c>
      <c r="D175" s="2">
        <f>IF(SUMPRODUCT(--(TRIM(C$3:C175)=TRIM(C175)))&gt;1,"",SUMPRODUCT(--(TRIM(C$3:C$633)=TRIM(C175))))</f>
        <v>1</v>
      </c>
      <c r="E175" s="31">
        <v>0.2200925925925926</v>
      </c>
      <c r="F175" s="5">
        <v>26</v>
      </c>
      <c r="G175" s="2">
        <v>2006</v>
      </c>
      <c r="H175" s="12">
        <f t="shared" si="3"/>
        <v>4.195204038704249</v>
      </c>
    </row>
    <row r="176" spans="2:8" ht="12.75">
      <c r="B176" s="2">
        <v>174</v>
      </c>
      <c r="C176" s="3" t="s">
        <v>645</v>
      </c>
      <c r="D176" s="2">
        <f>IF(SUMPRODUCT(--(TRIM(C$3:C176)=TRIM(C176)))&gt;1,"",SUMPRODUCT(--(TRIM(C$3:C$633)=TRIM(C176))))</f>
        <v>1</v>
      </c>
      <c r="E176" s="31">
        <v>0.2203125</v>
      </c>
      <c r="F176" s="5">
        <v>24</v>
      </c>
      <c r="G176" s="2">
        <v>2003</v>
      </c>
      <c r="H176" s="12">
        <f t="shared" si="3"/>
        <v>4.191016548463357</v>
      </c>
    </row>
    <row r="177" spans="2:8" ht="12.75">
      <c r="B177" s="2">
        <v>175</v>
      </c>
      <c r="C177" s="3" t="s">
        <v>516</v>
      </c>
      <c r="D177" s="2">
        <f>IF(SUMPRODUCT(--(TRIM(C$3:C177)=TRIM(C177)))&gt;1,"",SUMPRODUCT(--(TRIM(C$3:C$633)=TRIM(C177))))</f>
      </c>
      <c r="E177" s="31">
        <v>0.2203587962962963</v>
      </c>
      <c r="F177" s="5">
        <v>24</v>
      </c>
      <c r="G177" s="2">
        <v>2007</v>
      </c>
      <c r="H177" s="12">
        <f t="shared" si="3"/>
        <v>4.1901360365565425</v>
      </c>
    </row>
    <row r="178" spans="2:8" ht="12.75">
      <c r="B178" s="2">
        <v>176</v>
      </c>
      <c r="C178" s="3" t="s">
        <v>646</v>
      </c>
      <c r="D178" s="2">
        <f>IF(SUMPRODUCT(--(TRIM(C$3:C178)=TRIM(C178)))&gt;1,"",SUMPRODUCT(--(TRIM(C$3:C$633)=TRIM(C178))))</f>
        <v>1</v>
      </c>
      <c r="E178" s="31">
        <v>0.22039351851851852</v>
      </c>
      <c r="F178" s="5">
        <v>39</v>
      </c>
      <c r="G178" s="2">
        <v>2005</v>
      </c>
      <c r="H178" s="12">
        <f t="shared" si="3"/>
        <v>4.18947589538914</v>
      </c>
    </row>
    <row r="179" spans="2:8" ht="12.75">
      <c r="B179" s="2">
        <v>177</v>
      </c>
      <c r="C179" s="3" t="s">
        <v>647</v>
      </c>
      <c r="D179" s="2">
        <f>IF(SUMPRODUCT(--(TRIM(C$3:C179)=TRIM(C179)))&gt;1,"",SUMPRODUCT(--(TRIM(C$3:C$633)=TRIM(C179))))</f>
        <v>1</v>
      </c>
      <c r="E179" s="31">
        <v>0.22039351851851852</v>
      </c>
      <c r="F179" s="5">
        <v>40</v>
      </c>
      <c r="G179" s="2">
        <v>2005</v>
      </c>
      <c r="H179" s="12">
        <f t="shared" si="3"/>
        <v>4.18947589538914</v>
      </c>
    </row>
    <row r="180" spans="2:8" ht="12.75">
      <c r="B180" s="2">
        <v>178</v>
      </c>
      <c r="C180" s="3" t="s">
        <v>303</v>
      </c>
      <c r="D180" s="2">
        <f>IF(SUMPRODUCT(--(TRIM(C$3:C180)=TRIM(C180)))&gt;1,"",SUMPRODUCT(--(TRIM(C$3:C$633)=TRIM(C180))))</f>
        <v>1</v>
      </c>
      <c r="E180" s="31">
        <v>0.22039351851851904</v>
      </c>
      <c r="F180" s="5">
        <v>29</v>
      </c>
      <c r="G180" s="2">
        <v>2008</v>
      </c>
      <c r="H180" s="12">
        <f t="shared" si="3"/>
        <v>4.18947589538913</v>
      </c>
    </row>
    <row r="181" spans="2:8" ht="12.75">
      <c r="B181" s="2">
        <v>179</v>
      </c>
      <c r="C181" s="3" t="s">
        <v>1247</v>
      </c>
      <c r="D181" s="2">
        <f>IF(SUMPRODUCT(--(TRIM(C$3:C181)=TRIM(C181)))&gt;1,"",SUMPRODUCT(--(TRIM(C$3:C$633)=TRIM(C181))))</f>
        <v>1</v>
      </c>
      <c r="E181" s="31">
        <v>0.22047453703703754</v>
      </c>
      <c r="F181" s="5">
        <v>30</v>
      </c>
      <c r="G181" s="2">
        <v>2008</v>
      </c>
      <c r="H181" s="12">
        <f t="shared" si="3"/>
        <v>4.187936374612831</v>
      </c>
    </row>
    <row r="182" spans="2:8" ht="12.75">
      <c r="B182" s="2">
        <v>180</v>
      </c>
      <c r="C182" s="3" t="s">
        <v>1248</v>
      </c>
      <c r="D182" s="2">
        <f>IF(SUMPRODUCT(--(TRIM(C$3:C182)=TRIM(C182)))&gt;1,"",SUMPRODUCT(--(TRIM(C$3:C$633)=TRIM(C182))))</f>
      </c>
      <c r="E182" s="31">
        <v>0.2204861111111116</v>
      </c>
      <c r="F182" s="5">
        <v>31</v>
      </c>
      <c r="G182" s="2">
        <v>2008</v>
      </c>
      <c r="H182" s="12">
        <f t="shared" si="3"/>
        <v>4.187716535433061</v>
      </c>
    </row>
    <row r="183" spans="2:8" ht="12.75">
      <c r="B183" s="2">
        <v>181</v>
      </c>
      <c r="C183" s="3" t="s">
        <v>1249</v>
      </c>
      <c r="D183" s="2">
        <f>IF(SUMPRODUCT(--(TRIM(C$3:C183)=TRIM(C183)))&gt;1,"",SUMPRODUCT(--(TRIM(C$3:C$633)=TRIM(C183))))</f>
        <v>1</v>
      </c>
      <c r="E183" s="31">
        <v>0.22050925925925977</v>
      </c>
      <c r="F183" s="5">
        <v>32</v>
      </c>
      <c r="G183" s="2">
        <v>2008</v>
      </c>
      <c r="H183" s="12">
        <f t="shared" si="3"/>
        <v>4.18727692630694</v>
      </c>
    </row>
    <row r="184" spans="2:8" ht="12.75">
      <c r="B184" s="2">
        <v>182</v>
      </c>
      <c r="C184" s="3" t="s">
        <v>157</v>
      </c>
      <c r="D184" s="2">
        <f>IF(SUMPRODUCT(--(TRIM(C$3:C184)=TRIM(C184)))&gt;1,"",SUMPRODUCT(--(TRIM(C$3:C$633)=TRIM(C184))))</f>
        <v>1</v>
      </c>
      <c r="E184" s="31">
        <v>0.22060185185185183</v>
      </c>
      <c r="F184" s="5">
        <v>8</v>
      </c>
      <c r="G184" s="2">
        <v>2002</v>
      </c>
      <c r="H184" s="12">
        <f t="shared" si="3"/>
        <v>4.185519412381953</v>
      </c>
    </row>
    <row r="185" spans="2:8" ht="12.75">
      <c r="B185" s="2">
        <v>183</v>
      </c>
      <c r="C185" s="3" t="s">
        <v>648</v>
      </c>
      <c r="D185" s="2">
        <f>IF(SUMPRODUCT(--(TRIM(C$3:C185)=TRIM(C185)))&gt;1,"",SUMPRODUCT(--(TRIM(C$3:C$633)=TRIM(C185))))</f>
        <v>1</v>
      </c>
      <c r="E185" s="31">
        <v>0.22094907407407408</v>
      </c>
      <c r="F185" s="5">
        <v>41</v>
      </c>
      <c r="G185" s="2">
        <v>2005</v>
      </c>
      <c r="H185" s="12">
        <f t="shared" si="3"/>
        <v>4.178941854374018</v>
      </c>
    </row>
    <row r="186" spans="2:8" ht="12.75">
      <c r="B186" s="2">
        <v>184</v>
      </c>
      <c r="C186" s="3" t="s">
        <v>649</v>
      </c>
      <c r="D186" s="2">
        <f>IF(SUMPRODUCT(--(TRIM(C$3:C186)=TRIM(C186)))&gt;1,"",SUMPRODUCT(--(TRIM(C$3:C$633)=TRIM(C186))))</f>
        <v>2</v>
      </c>
      <c r="E186" s="31">
        <v>0.22094907407407408</v>
      </c>
      <c r="F186" s="5">
        <v>42</v>
      </c>
      <c r="G186" s="2">
        <v>2005</v>
      </c>
      <c r="H186" s="12">
        <f t="shared" si="3"/>
        <v>4.178941854374018</v>
      </c>
    </row>
    <row r="187" spans="2:8" ht="12.75">
      <c r="B187" s="2">
        <v>185</v>
      </c>
      <c r="C187" s="3" t="s">
        <v>650</v>
      </c>
      <c r="D187" s="2">
        <f>IF(SUMPRODUCT(--(TRIM(C$3:C187)=TRIM(C187)))&gt;1,"",SUMPRODUCT(--(TRIM(C$3:C$633)=TRIM(C187))))</f>
      </c>
      <c r="E187" s="31">
        <v>0.22094907407407408</v>
      </c>
      <c r="F187" s="5">
        <v>27</v>
      </c>
      <c r="G187" s="2">
        <v>2006</v>
      </c>
      <c r="H187" s="12">
        <f t="shared" si="3"/>
        <v>4.178941854374018</v>
      </c>
    </row>
    <row r="188" spans="2:8" ht="12.75">
      <c r="B188" s="2">
        <v>186</v>
      </c>
      <c r="C188" s="3" t="s">
        <v>1250</v>
      </c>
      <c r="D188" s="2">
        <f>IF(SUMPRODUCT(--(TRIM(C$3:C188)=TRIM(C188)))&gt;1,"",SUMPRODUCT(--(TRIM(C$3:C$633)=TRIM(C188))))</f>
        <v>1</v>
      </c>
      <c r="E188" s="31">
        <v>0.22119212962963014</v>
      </c>
      <c r="F188" s="5">
        <v>33</v>
      </c>
      <c r="G188" s="2">
        <v>2008</v>
      </c>
      <c r="H188" s="12">
        <f t="shared" si="3"/>
        <v>4.1743498508712165</v>
      </c>
    </row>
    <row r="189" spans="2:8" ht="12.75">
      <c r="B189" s="2">
        <v>187</v>
      </c>
      <c r="C189" s="3" t="s">
        <v>1314</v>
      </c>
      <c r="D189" s="2">
        <f>IF(SUMPRODUCT(--(TRIM(C$3:C189)=TRIM(C189)))&gt;1,"",SUMPRODUCT(--(TRIM(C$3:C$633)=TRIM(C189))))</f>
        <v>1</v>
      </c>
      <c r="E189" s="31">
        <v>0.22131944444444496</v>
      </c>
      <c r="F189" s="5">
        <v>34</v>
      </c>
      <c r="G189" s="2">
        <v>2008</v>
      </c>
      <c r="H189" s="12">
        <f t="shared" si="3"/>
        <v>4.17194854094759</v>
      </c>
    </row>
    <row r="190" spans="2:8" ht="12.75">
      <c r="B190" s="2">
        <v>188</v>
      </c>
      <c r="C190" s="3" t="s">
        <v>1251</v>
      </c>
      <c r="D190" s="2">
        <f>IF(SUMPRODUCT(--(TRIM(C$3:C190)=TRIM(C190)))&gt;1,"",SUMPRODUCT(--(TRIM(C$3:C$633)=TRIM(C190))))</f>
        <v>1</v>
      </c>
      <c r="E190" s="31">
        <v>0.22137731481481535</v>
      </c>
      <c r="F190" s="5">
        <v>35</v>
      </c>
      <c r="G190" s="2">
        <v>2008</v>
      </c>
      <c r="H190" s="12">
        <f t="shared" si="3"/>
        <v>4.170857949495468</v>
      </c>
    </row>
    <row r="191" spans="2:8" ht="12.75">
      <c r="B191" s="2">
        <v>189</v>
      </c>
      <c r="C191" s="3" t="s">
        <v>651</v>
      </c>
      <c r="D191" s="2">
        <f>IF(SUMPRODUCT(--(TRIM(C$3:C191)=TRIM(C191)))&gt;1,"",SUMPRODUCT(--(TRIM(C$3:C$633)=TRIM(C191))))</f>
        <v>1</v>
      </c>
      <c r="E191" s="31">
        <v>0.22141203703703705</v>
      </c>
      <c r="F191" s="5">
        <v>25</v>
      </c>
      <c r="G191" s="2">
        <v>2003</v>
      </c>
      <c r="H191" s="12">
        <f t="shared" si="3"/>
        <v>4.170203868269733</v>
      </c>
    </row>
    <row r="192" spans="2:8" ht="12.75">
      <c r="B192" s="2">
        <v>190</v>
      </c>
      <c r="C192" s="3" t="s">
        <v>1315</v>
      </c>
      <c r="D192" s="2">
        <f>IF(SUMPRODUCT(--(TRIM(C$3:C192)=TRIM(C192)))&gt;1,"",SUMPRODUCT(--(TRIM(C$3:C$633)=TRIM(C192))))</f>
        <v>1</v>
      </c>
      <c r="E192" s="31">
        <v>0.22173611111111163</v>
      </c>
      <c r="F192" s="5">
        <v>36</v>
      </c>
      <c r="G192" s="2">
        <v>2008</v>
      </c>
      <c r="H192" s="12">
        <f t="shared" si="3"/>
        <v>4.164108988412142</v>
      </c>
    </row>
    <row r="193" spans="2:8" ht="12.75">
      <c r="B193" s="2">
        <v>191</v>
      </c>
      <c r="C193" s="3" t="s">
        <v>517</v>
      </c>
      <c r="D193" s="2">
        <f>IF(SUMPRODUCT(--(TRIM(C$3:C193)=TRIM(C193)))&gt;1,"",SUMPRODUCT(--(TRIM(C$3:C$633)=TRIM(C193))))</f>
        <v>1</v>
      </c>
      <c r="E193" s="31">
        <v>0.22203703703703703</v>
      </c>
      <c r="F193" s="5">
        <v>25</v>
      </c>
      <c r="G193" s="2">
        <v>2007</v>
      </c>
      <c r="H193" s="12">
        <f t="shared" si="3"/>
        <v>4.158465387823186</v>
      </c>
    </row>
    <row r="194" spans="2:8" ht="12.75">
      <c r="B194" s="2">
        <v>192</v>
      </c>
      <c r="C194" s="3" t="s">
        <v>518</v>
      </c>
      <c r="D194" s="2">
        <f>IF(SUMPRODUCT(--(TRIM(C$3:C194)=TRIM(C194)))&gt;1,"",SUMPRODUCT(--(TRIM(C$3:C$633)=TRIM(C194))))</f>
        <v>1</v>
      </c>
      <c r="E194" s="31">
        <v>0.22208333333333333</v>
      </c>
      <c r="F194" s="5">
        <v>26</v>
      </c>
      <c r="G194" s="2">
        <v>2007</v>
      </c>
      <c r="H194" s="12">
        <f t="shared" si="3"/>
        <v>4.157598499061914</v>
      </c>
    </row>
    <row r="195" spans="2:8" ht="12.75">
      <c r="B195" s="2">
        <v>193</v>
      </c>
      <c r="C195" s="3" t="s">
        <v>519</v>
      </c>
      <c r="D195" s="2">
        <f>IF(SUMPRODUCT(--(TRIM(C$3:C195)=TRIM(C195)))&gt;1,"",SUMPRODUCT(--(TRIM(C$3:C$633)=TRIM(C195))))</f>
        <v>1</v>
      </c>
      <c r="E195" s="31">
        <v>0.2221064814814815</v>
      </c>
      <c r="F195" s="5">
        <v>27</v>
      </c>
      <c r="G195" s="2">
        <v>2007</v>
      </c>
      <c r="H195" s="12">
        <f t="shared" si="3"/>
        <v>4.157165190203231</v>
      </c>
    </row>
    <row r="196" spans="2:8" ht="12.75">
      <c r="B196" s="2">
        <v>194</v>
      </c>
      <c r="C196" s="3" t="s">
        <v>652</v>
      </c>
      <c r="D196" s="2">
        <f>IF(SUMPRODUCT(--(TRIM(C$3:C196)=TRIM(C196)))&gt;1,"",SUMPRODUCT(--(TRIM(C$3:C$633)=TRIM(C196))))</f>
        <v>1</v>
      </c>
      <c r="E196" s="31">
        <v>0.22214120370370372</v>
      </c>
      <c r="F196" s="5">
        <v>43</v>
      </c>
      <c r="G196" s="2">
        <v>2005</v>
      </c>
      <c r="H196" s="12">
        <f aca="true" t="shared" si="4" ref="H196:H259">22.16/E196/24</f>
        <v>4.156515396238212</v>
      </c>
    </row>
    <row r="197" spans="2:8" ht="12.75">
      <c r="B197" s="2">
        <v>195</v>
      </c>
      <c r="C197" s="3" t="s">
        <v>272</v>
      </c>
      <c r="D197" s="2">
        <f>IF(SUMPRODUCT(--(TRIM(C$3:C197)=TRIM(C197)))&gt;1,"",SUMPRODUCT(--(TRIM(C$3:C$633)=TRIM(C197))))</f>
        <v>2</v>
      </c>
      <c r="E197" s="31">
        <v>0.22230324074074073</v>
      </c>
      <c r="F197" s="5">
        <v>29</v>
      </c>
      <c r="G197" s="6">
        <v>2004</v>
      </c>
      <c r="H197" s="12">
        <f t="shared" si="4"/>
        <v>4.153485708335503</v>
      </c>
    </row>
    <row r="198" spans="2:8" ht="12.75">
      <c r="B198" s="2">
        <v>196</v>
      </c>
      <c r="C198" s="3" t="s">
        <v>520</v>
      </c>
      <c r="D198" s="2">
        <f>IF(SUMPRODUCT(--(TRIM(C$3:C198)=TRIM(C198)))&gt;1,"",SUMPRODUCT(--(TRIM(C$3:C$633)=TRIM(C198))))</f>
        <v>1</v>
      </c>
      <c r="E198" s="31">
        <v>0.22258101851851853</v>
      </c>
      <c r="F198" s="5">
        <v>28</v>
      </c>
      <c r="G198" s="2">
        <v>2007</v>
      </c>
      <c r="H198" s="12">
        <f t="shared" si="4"/>
        <v>4.148302220373355</v>
      </c>
    </row>
    <row r="199" spans="2:8" ht="12.75">
      <c r="B199" s="2">
        <v>197</v>
      </c>
      <c r="C199" s="3" t="s">
        <v>653</v>
      </c>
      <c r="D199" s="2">
        <f>IF(SUMPRODUCT(--(TRIM(C$3:C199)=TRIM(C199)))&gt;1,"",SUMPRODUCT(--(TRIM(C$3:C$633)=TRIM(C199))))</f>
        <v>1</v>
      </c>
      <c r="E199" s="31">
        <v>0.22273148148148147</v>
      </c>
      <c r="F199" s="5">
        <v>44</v>
      </c>
      <c r="G199" s="2">
        <v>2005</v>
      </c>
      <c r="H199" s="12">
        <f t="shared" si="4"/>
        <v>4.145499896071503</v>
      </c>
    </row>
    <row r="200" spans="2:8" ht="12.75">
      <c r="B200" s="2">
        <v>198</v>
      </c>
      <c r="C200" s="3" t="s">
        <v>654</v>
      </c>
      <c r="D200" s="2">
        <f>IF(SUMPRODUCT(--(TRIM(C$3:C200)=TRIM(C200)))&gt;1,"",SUMPRODUCT(--(TRIM(C$3:C$633)=TRIM(C200))))</f>
        <v>3</v>
      </c>
      <c r="E200" s="31">
        <v>0.22280092592592593</v>
      </c>
      <c r="F200" s="5">
        <v>45</v>
      </c>
      <c r="G200" s="2">
        <v>2005</v>
      </c>
      <c r="H200" s="12">
        <f t="shared" si="4"/>
        <v>4.1442077922077925</v>
      </c>
    </row>
    <row r="201" spans="2:8" ht="12.75">
      <c r="B201" s="2">
        <v>199</v>
      </c>
      <c r="C201" s="3" t="s">
        <v>1252</v>
      </c>
      <c r="D201" s="2">
        <f>IF(SUMPRODUCT(--(TRIM(C$3:C201)=TRIM(C201)))&gt;1,"",SUMPRODUCT(--(TRIM(C$3:C$633)=TRIM(C201))))</f>
        <v>1</v>
      </c>
      <c r="E201" s="31">
        <v>0.2228240740740746</v>
      </c>
      <c r="F201" s="5">
        <v>37</v>
      </c>
      <c r="G201" s="2">
        <v>2008</v>
      </c>
      <c r="H201" s="12">
        <f t="shared" si="4"/>
        <v>4.143777269894027</v>
      </c>
    </row>
    <row r="202" spans="2:8" ht="12.75">
      <c r="B202" s="2">
        <v>200</v>
      </c>
      <c r="C202" s="3" t="s">
        <v>600</v>
      </c>
      <c r="D202" s="2">
        <f>IF(SUMPRODUCT(--(TRIM(C$3:C202)=TRIM(C202)))&gt;1,"",SUMPRODUCT(--(TRIM(C$3:C$633)=TRIM(C202))))</f>
      </c>
      <c r="E202" s="31">
        <v>0.22293981481481479</v>
      </c>
      <c r="F202" s="5">
        <v>9</v>
      </c>
      <c r="G202" s="2">
        <v>2002</v>
      </c>
      <c r="H202" s="12">
        <f t="shared" si="4"/>
        <v>4.141625999377013</v>
      </c>
    </row>
    <row r="203" spans="2:8" ht="12.75">
      <c r="B203" s="2">
        <v>201</v>
      </c>
      <c r="C203" s="3" t="s">
        <v>655</v>
      </c>
      <c r="D203" s="2">
        <f>IF(SUMPRODUCT(--(TRIM(C$3:C203)=TRIM(C203)))&gt;1,"",SUMPRODUCT(--(TRIM(C$3:C$633)=TRIM(C203))))</f>
        <v>1</v>
      </c>
      <c r="E203" s="31">
        <v>0.22293981481481479</v>
      </c>
      <c r="F203" s="5">
        <v>10</v>
      </c>
      <c r="G203" s="2">
        <v>2002</v>
      </c>
      <c r="H203" s="12">
        <f t="shared" si="4"/>
        <v>4.141625999377013</v>
      </c>
    </row>
    <row r="204" spans="2:8" ht="12.75">
      <c r="B204" s="2">
        <v>202</v>
      </c>
      <c r="C204" s="3" t="s">
        <v>656</v>
      </c>
      <c r="D204" s="2">
        <f>IF(SUMPRODUCT(--(TRIM(C$3:C204)=TRIM(C204)))&gt;1,"",SUMPRODUCT(--(TRIM(C$3:C$633)=TRIM(C204))))</f>
        <v>1</v>
      </c>
      <c r="E204" s="31">
        <v>0.22314814814814812</v>
      </c>
      <c r="F204" s="5">
        <v>26</v>
      </c>
      <c r="G204" s="2">
        <v>2003</v>
      </c>
      <c r="H204" s="12">
        <f t="shared" si="4"/>
        <v>4.1377593360995855</v>
      </c>
    </row>
    <row r="205" spans="2:8" ht="12.75">
      <c r="B205" s="2">
        <v>203</v>
      </c>
      <c r="C205" s="3" t="s">
        <v>657</v>
      </c>
      <c r="D205" s="2">
        <f>IF(SUMPRODUCT(--(TRIM(C$3:C205)=TRIM(C205)))&gt;1,"",SUMPRODUCT(--(TRIM(C$3:C$633)=TRIM(C205))))</f>
        <v>1</v>
      </c>
      <c r="E205" s="31">
        <v>0.22315972222222222</v>
      </c>
      <c r="F205" s="5">
        <v>27</v>
      </c>
      <c r="G205" s="2">
        <v>2003</v>
      </c>
      <c r="H205" s="12">
        <f t="shared" si="4"/>
        <v>4.137544733156994</v>
      </c>
    </row>
    <row r="206" spans="2:8" ht="12.75">
      <c r="B206" s="2">
        <v>204</v>
      </c>
      <c r="C206" s="3" t="s">
        <v>658</v>
      </c>
      <c r="D206" s="2">
        <f>IF(SUMPRODUCT(--(TRIM(C$3:C206)=TRIM(C206)))&gt;1,"",SUMPRODUCT(--(TRIM(C$3:C$633)=TRIM(C206))))</f>
        <v>1</v>
      </c>
      <c r="E206" s="31">
        <v>0.22315972222222222</v>
      </c>
      <c r="F206" s="5">
        <v>46</v>
      </c>
      <c r="G206" s="2">
        <v>2005</v>
      </c>
      <c r="H206" s="12">
        <f t="shared" si="4"/>
        <v>4.137544733156994</v>
      </c>
    </row>
    <row r="207" spans="2:8" ht="12.75">
      <c r="B207" s="2">
        <v>205</v>
      </c>
      <c r="C207" s="3" t="s">
        <v>659</v>
      </c>
      <c r="D207" s="2">
        <f>IF(SUMPRODUCT(--(TRIM(C$3:C207)=TRIM(C207)))&gt;1,"",SUMPRODUCT(--(TRIM(C$3:C$633)=TRIM(C207))))</f>
        <v>1</v>
      </c>
      <c r="E207" s="31">
        <v>0.22322916666666667</v>
      </c>
      <c r="F207" s="5">
        <v>28</v>
      </c>
      <c r="G207" s="2">
        <v>2003</v>
      </c>
      <c r="H207" s="12">
        <f t="shared" si="4"/>
        <v>4.136257582827811</v>
      </c>
    </row>
    <row r="208" spans="2:8" ht="12.75">
      <c r="B208" s="2">
        <v>206</v>
      </c>
      <c r="C208" s="3" t="s">
        <v>660</v>
      </c>
      <c r="D208" s="2">
        <f>IF(SUMPRODUCT(--(TRIM(C$3:C208)=TRIM(C208)))&gt;1,"",SUMPRODUCT(--(TRIM(C$3:C$633)=TRIM(C208))))</f>
        <v>1</v>
      </c>
      <c r="E208" s="31">
        <v>0.22385416666666666</v>
      </c>
      <c r="F208" s="5">
        <v>47</v>
      </c>
      <c r="G208" s="2">
        <v>2005</v>
      </c>
      <c r="H208" s="12">
        <f t="shared" si="4"/>
        <v>4.124709167054444</v>
      </c>
    </row>
    <row r="209" spans="2:8" ht="12.75">
      <c r="B209" s="2">
        <v>207</v>
      </c>
      <c r="C209" s="3" t="s">
        <v>521</v>
      </c>
      <c r="D209" s="2">
        <f>IF(SUMPRODUCT(--(TRIM(C$3:C209)=TRIM(C209)))&gt;1,"",SUMPRODUCT(--(TRIM(C$3:C$633)=TRIM(C209))))</f>
        <v>1</v>
      </c>
      <c r="E209" s="31">
        <v>0.2238888888888889</v>
      </c>
      <c r="F209" s="5">
        <v>29</v>
      </c>
      <c r="G209" s="2">
        <v>2007</v>
      </c>
      <c r="H209" s="12">
        <f t="shared" si="4"/>
        <v>4.124069478908189</v>
      </c>
    </row>
    <row r="210" spans="2:8" ht="12.75">
      <c r="B210" s="2">
        <v>208</v>
      </c>
      <c r="C210" s="3" t="s">
        <v>661</v>
      </c>
      <c r="D210" s="2">
        <f>IF(SUMPRODUCT(--(TRIM(C$3:C210)=TRIM(C210)))&gt;1,"",SUMPRODUCT(--(TRIM(C$3:C$633)=TRIM(C210))))</f>
        <v>1</v>
      </c>
      <c r="E210" s="31">
        <v>0.22408564814814813</v>
      </c>
      <c r="F210" s="5">
        <v>48</v>
      </c>
      <c r="G210" s="2">
        <v>2005</v>
      </c>
      <c r="H210" s="12">
        <f t="shared" si="4"/>
        <v>4.120448323950209</v>
      </c>
    </row>
    <row r="211" spans="2:8" ht="12.75">
      <c r="B211" s="2">
        <v>209</v>
      </c>
      <c r="C211" s="3" t="s">
        <v>522</v>
      </c>
      <c r="D211" s="2">
        <f>IF(SUMPRODUCT(--(TRIM(C$3:C211)=TRIM(C211)))&gt;1,"",SUMPRODUCT(--(TRIM(C$3:C$633)=TRIM(C211))))</f>
        <v>1</v>
      </c>
      <c r="E211" s="31">
        <v>0.22413194444444443</v>
      </c>
      <c r="F211" s="5">
        <v>30</v>
      </c>
      <c r="G211" s="2">
        <v>2007</v>
      </c>
      <c r="H211" s="12">
        <f t="shared" si="4"/>
        <v>4.119597211463982</v>
      </c>
    </row>
    <row r="212" spans="2:8" ht="12.75">
      <c r="B212" s="2">
        <v>210</v>
      </c>
      <c r="C212" s="3" t="s">
        <v>662</v>
      </c>
      <c r="D212" s="2">
        <f>IF(SUMPRODUCT(--(TRIM(C$3:C212)=TRIM(C212)))&gt;1,"",SUMPRODUCT(--(TRIM(C$3:C$633)=TRIM(C212))))</f>
        <v>1</v>
      </c>
      <c r="E212" s="31">
        <v>0.22416666666666665</v>
      </c>
      <c r="F212" s="5">
        <v>49</v>
      </c>
      <c r="G212" s="2">
        <v>2005</v>
      </c>
      <c r="H212" s="12">
        <f t="shared" si="4"/>
        <v>4.118959107806692</v>
      </c>
    </row>
    <row r="213" spans="2:8" ht="12.75">
      <c r="B213" s="2">
        <v>211</v>
      </c>
      <c r="C213" s="3" t="s">
        <v>523</v>
      </c>
      <c r="D213" s="2">
        <f>IF(SUMPRODUCT(--(TRIM(C$3:C213)=TRIM(C213)))&gt;1,"",SUMPRODUCT(--(TRIM(C$3:C$633)=TRIM(C213))))</f>
        <v>3</v>
      </c>
      <c r="E213" s="31">
        <v>0.22422453703703704</v>
      </c>
      <c r="F213" s="5">
        <v>31</v>
      </c>
      <c r="G213" s="2">
        <v>2007</v>
      </c>
      <c r="H213" s="12">
        <f t="shared" si="4"/>
        <v>4.117896040881639</v>
      </c>
    </row>
    <row r="214" spans="2:8" ht="12.75">
      <c r="B214" s="2">
        <v>212</v>
      </c>
      <c r="C214" s="3" t="s">
        <v>524</v>
      </c>
      <c r="D214" s="2">
        <f>IF(SUMPRODUCT(--(TRIM(C$3:C214)=TRIM(C214)))&gt;1,"",SUMPRODUCT(--(TRIM(C$3:C$633)=TRIM(C214))))</f>
      </c>
      <c r="E214" s="31">
        <v>0.2242361111111111</v>
      </c>
      <c r="F214" s="5">
        <v>32</v>
      </c>
      <c r="G214" s="2">
        <v>2007</v>
      </c>
      <c r="H214" s="12">
        <f t="shared" si="4"/>
        <v>4.117683493341592</v>
      </c>
    </row>
    <row r="215" spans="2:8" ht="12.75">
      <c r="B215" s="2">
        <v>213</v>
      </c>
      <c r="C215" s="3" t="s">
        <v>525</v>
      </c>
      <c r="D215" s="2">
        <f>IF(SUMPRODUCT(--(TRIM(C$3:C215)=TRIM(C215)))&gt;1,"",SUMPRODUCT(--(TRIM(C$3:C$633)=TRIM(C215))))</f>
        <v>1</v>
      </c>
      <c r="E215" s="31">
        <v>0.22447916666666667</v>
      </c>
      <c r="F215" s="5">
        <v>33</v>
      </c>
      <c r="G215" s="2">
        <v>2007</v>
      </c>
      <c r="H215" s="12">
        <f t="shared" si="4"/>
        <v>4.11322505800464</v>
      </c>
    </row>
    <row r="216" spans="2:8" ht="12.75">
      <c r="B216" s="2">
        <v>214</v>
      </c>
      <c r="C216" s="3" t="s">
        <v>663</v>
      </c>
      <c r="D216" s="2">
        <f>IF(SUMPRODUCT(--(TRIM(C$3:C216)=TRIM(C216)))&gt;1,"",SUMPRODUCT(--(TRIM(C$3:C$633)=TRIM(C216))))</f>
        <v>1</v>
      </c>
      <c r="E216" s="31">
        <v>0.22476851851851853</v>
      </c>
      <c r="F216" s="5">
        <v>29</v>
      </c>
      <c r="G216" s="2">
        <v>2003</v>
      </c>
      <c r="H216" s="12">
        <f t="shared" si="4"/>
        <v>4.107929969104016</v>
      </c>
    </row>
    <row r="217" spans="2:8" ht="12.75">
      <c r="B217" s="2">
        <v>215</v>
      </c>
      <c r="C217" s="3" t="s">
        <v>664</v>
      </c>
      <c r="D217" s="2">
        <f>IF(SUMPRODUCT(--(TRIM(C$3:C217)=TRIM(C217)))&gt;1,"",SUMPRODUCT(--(TRIM(C$3:C$633)=TRIM(C217))))</f>
        <v>1</v>
      </c>
      <c r="E217" s="31">
        <v>0.2247800925925926</v>
      </c>
      <c r="F217" s="5">
        <v>30</v>
      </c>
      <c r="G217" s="2">
        <v>2003</v>
      </c>
      <c r="H217" s="12">
        <f t="shared" si="4"/>
        <v>4.107718449101488</v>
      </c>
    </row>
    <row r="218" spans="2:8" ht="12.75">
      <c r="B218" s="2">
        <v>216</v>
      </c>
      <c r="C218" s="3" t="s">
        <v>665</v>
      </c>
      <c r="D218" s="2">
        <f>IF(SUMPRODUCT(--(TRIM(C$3:C218)=TRIM(C218)))&gt;1,"",SUMPRODUCT(--(TRIM(C$3:C$633)=TRIM(C218))))</f>
        <v>2</v>
      </c>
      <c r="E218" s="31">
        <v>0.22479166666666664</v>
      </c>
      <c r="F218" s="5">
        <v>31</v>
      </c>
      <c r="G218" s="2">
        <v>2003</v>
      </c>
      <c r="H218" s="12">
        <f t="shared" si="4"/>
        <v>4.107506950880445</v>
      </c>
    </row>
    <row r="219" spans="2:8" ht="12.75">
      <c r="B219" s="2">
        <v>217</v>
      </c>
      <c r="C219" s="3" t="s">
        <v>666</v>
      </c>
      <c r="D219" s="2">
        <f>IF(SUMPRODUCT(--(TRIM(C$3:C219)=TRIM(C219)))&gt;1,"",SUMPRODUCT(--(TRIM(C$3:C$633)=TRIM(C219))))</f>
        <v>1</v>
      </c>
      <c r="E219" s="31">
        <v>0.22495370370370377</v>
      </c>
      <c r="F219" s="5">
        <v>11</v>
      </c>
      <c r="G219" s="2">
        <v>2002</v>
      </c>
      <c r="H219" s="12">
        <f t="shared" si="4"/>
        <v>4.104548260959044</v>
      </c>
    </row>
    <row r="220" spans="2:8" ht="12.75">
      <c r="B220" s="2">
        <v>218</v>
      </c>
      <c r="C220" s="3" t="s">
        <v>667</v>
      </c>
      <c r="D220" s="2">
        <f>IF(SUMPRODUCT(--(TRIM(C$3:C220)=TRIM(C220)))&gt;1,"",SUMPRODUCT(--(TRIM(C$3:C$633)=TRIM(C220))))</f>
        <v>1</v>
      </c>
      <c r="E220" s="31">
        <v>0.2250810185185185</v>
      </c>
      <c r="F220" s="5">
        <v>28</v>
      </c>
      <c r="G220" s="2">
        <v>2006</v>
      </c>
      <c r="H220" s="12">
        <f t="shared" si="4"/>
        <v>4.102226564508665</v>
      </c>
    </row>
    <row r="221" spans="2:8" ht="12.75">
      <c r="B221" s="2">
        <v>219</v>
      </c>
      <c r="C221" s="3" t="s">
        <v>668</v>
      </c>
      <c r="D221" s="2">
        <f>IF(SUMPRODUCT(--(TRIM(C$3:C221)=TRIM(C221)))&gt;1,"",SUMPRODUCT(--(TRIM(C$3:C$633)=TRIM(C221))))</f>
        <v>1</v>
      </c>
      <c r="E221" s="31">
        <v>0.2251388888888889</v>
      </c>
      <c r="F221" s="5">
        <v>29</v>
      </c>
      <c r="G221" s="2">
        <v>2006</v>
      </c>
      <c r="H221" s="12">
        <f t="shared" si="4"/>
        <v>4.101172115977792</v>
      </c>
    </row>
    <row r="222" spans="2:8" ht="12.75">
      <c r="B222" s="2">
        <v>220</v>
      </c>
      <c r="C222" s="3" t="s">
        <v>669</v>
      </c>
      <c r="D222" s="2">
        <f>IF(SUMPRODUCT(--(TRIM(C$3:C222)=TRIM(C222)))&gt;1,"",SUMPRODUCT(--(TRIM(C$3:C$633)=TRIM(C222))))</f>
        <v>1</v>
      </c>
      <c r="E222" s="31">
        <v>0.22527777777777777</v>
      </c>
      <c r="F222" s="5">
        <v>30</v>
      </c>
      <c r="G222" s="2">
        <v>2006</v>
      </c>
      <c r="H222" s="12">
        <f t="shared" si="4"/>
        <v>4.098643649815044</v>
      </c>
    </row>
    <row r="223" spans="2:8" ht="12.75">
      <c r="B223" s="2">
        <v>221</v>
      </c>
      <c r="C223" s="3" t="s">
        <v>331</v>
      </c>
      <c r="D223" s="2">
        <f>IF(SUMPRODUCT(--(TRIM(C$3:C223)=TRIM(C223)))&gt;1,"",SUMPRODUCT(--(TRIM(C$3:C$633)=TRIM(C223))))</f>
        <v>1</v>
      </c>
      <c r="E223" s="31">
        <v>0.22534722222222223</v>
      </c>
      <c r="F223" s="5">
        <v>30</v>
      </c>
      <c r="G223" s="6">
        <v>2004</v>
      </c>
      <c r="H223" s="12">
        <f t="shared" si="4"/>
        <v>4.097380585516179</v>
      </c>
    </row>
    <row r="224" spans="2:8" ht="12.75">
      <c r="B224" s="2">
        <v>222</v>
      </c>
      <c r="C224" s="3" t="s">
        <v>670</v>
      </c>
      <c r="D224" s="2">
        <f>IF(SUMPRODUCT(--(TRIM(C$3:C224)=TRIM(C224)))&gt;1,"",SUMPRODUCT(--(TRIM(C$3:C$633)=TRIM(C224))))</f>
        <v>1</v>
      </c>
      <c r="E224" s="31">
        <v>0.22539351851851852</v>
      </c>
      <c r="F224" s="5">
        <v>50</v>
      </c>
      <c r="G224" s="2">
        <v>2005</v>
      </c>
      <c r="H224" s="12">
        <f t="shared" si="4"/>
        <v>4.096538975043647</v>
      </c>
    </row>
    <row r="225" spans="2:8" ht="12.75">
      <c r="B225" s="2">
        <v>223</v>
      </c>
      <c r="C225" s="3" t="s">
        <v>671</v>
      </c>
      <c r="D225" s="2">
        <f>IF(SUMPRODUCT(--(TRIM(C$3:C225)=TRIM(C225)))&gt;1,"",SUMPRODUCT(--(TRIM(C$3:C$633)=TRIM(C225))))</f>
        <v>1</v>
      </c>
      <c r="E225" s="31">
        <v>0.22547453703703704</v>
      </c>
      <c r="F225" s="5">
        <v>31</v>
      </c>
      <c r="G225" s="6">
        <v>2004</v>
      </c>
      <c r="H225" s="12">
        <f t="shared" si="4"/>
        <v>4.095066988347621</v>
      </c>
    </row>
    <row r="226" spans="2:8" ht="12.75">
      <c r="B226" s="2">
        <v>224</v>
      </c>
      <c r="C226" s="3" t="s">
        <v>1253</v>
      </c>
      <c r="D226" s="2">
        <f>IF(SUMPRODUCT(--(TRIM(C$3:C226)=TRIM(C226)))&gt;1,"",SUMPRODUCT(--(TRIM(C$3:C$633)=TRIM(C226))))</f>
        <v>1</v>
      </c>
      <c r="E226" s="31">
        <v>0.22547453703703754</v>
      </c>
      <c r="F226" s="5">
        <v>38</v>
      </c>
      <c r="G226" s="2">
        <v>2008</v>
      </c>
      <c r="H226" s="12">
        <f t="shared" si="4"/>
        <v>4.095066988347612</v>
      </c>
    </row>
    <row r="227" spans="2:8" ht="12.75">
      <c r="B227" s="2">
        <v>225</v>
      </c>
      <c r="C227" s="3" t="s">
        <v>1254</v>
      </c>
      <c r="D227" s="2">
        <f>IF(SUMPRODUCT(--(TRIM(C$3:C227)=TRIM(C227)))&gt;1,"",SUMPRODUCT(--(TRIM(C$3:C$633)=TRIM(C227))))</f>
        <v>1</v>
      </c>
      <c r="E227" s="31">
        <v>0.22552083333333384</v>
      </c>
      <c r="F227" s="5">
        <v>39</v>
      </c>
      <c r="G227" s="2">
        <v>2008</v>
      </c>
      <c r="H227" s="12">
        <f t="shared" si="4"/>
        <v>4.094226327944564</v>
      </c>
    </row>
    <row r="228" spans="2:8" ht="12.75">
      <c r="B228" s="2">
        <v>226</v>
      </c>
      <c r="C228" s="3" t="s">
        <v>526</v>
      </c>
      <c r="D228" s="2">
        <f>IF(SUMPRODUCT(--(TRIM(C$3:C228)=TRIM(C228)))&gt;1,"",SUMPRODUCT(--(TRIM(C$3:C$633)=TRIM(C228))))</f>
        <v>2</v>
      </c>
      <c r="E228" s="31">
        <v>0.22554398148148147</v>
      </c>
      <c r="F228" s="5">
        <v>34</v>
      </c>
      <c r="G228" s="2">
        <v>2007</v>
      </c>
      <c r="H228" s="12">
        <f t="shared" si="4"/>
        <v>4.093806127161698</v>
      </c>
    </row>
    <row r="229" spans="2:8" ht="12.75">
      <c r="B229" s="2">
        <v>227</v>
      </c>
      <c r="C229" s="3" t="s">
        <v>672</v>
      </c>
      <c r="D229" s="2">
        <f>IF(SUMPRODUCT(--(TRIM(C$3:C229)=TRIM(C229)))&gt;1,"",SUMPRODUCT(--(TRIM(C$3:C$633)=TRIM(C229))))</f>
        <v>1</v>
      </c>
      <c r="E229" s="31">
        <v>0.2257986111111111</v>
      </c>
      <c r="F229" s="5">
        <v>32</v>
      </c>
      <c r="G229" s="2">
        <v>2003</v>
      </c>
      <c r="H229" s="12">
        <f t="shared" si="4"/>
        <v>4.089189604797785</v>
      </c>
    </row>
    <row r="230" spans="2:8" ht="12.75">
      <c r="B230" s="2">
        <v>228</v>
      </c>
      <c r="C230" s="3" t="s">
        <v>370</v>
      </c>
      <c r="D230" s="2">
        <f>IF(SUMPRODUCT(--(TRIM(C$3:C230)=TRIM(C230)))&gt;1,"",SUMPRODUCT(--(TRIM(C$3:C$633)=TRIM(C230))))</f>
        <v>2</v>
      </c>
      <c r="E230" s="31">
        <v>0.22582175925925926</v>
      </c>
      <c r="F230" s="5">
        <v>32</v>
      </c>
      <c r="G230" s="6">
        <v>2004</v>
      </c>
      <c r="H230" s="12">
        <f t="shared" si="4"/>
        <v>4.088770437189278</v>
      </c>
    </row>
    <row r="231" spans="2:8" ht="12.75">
      <c r="B231" s="2">
        <v>229</v>
      </c>
      <c r="C231" s="3" t="s">
        <v>673</v>
      </c>
      <c r="D231" s="2">
        <f>IF(SUMPRODUCT(--(TRIM(C$3:C231)=TRIM(C231)))&gt;1,"",SUMPRODUCT(--(TRIM(C$3:C$633)=TRIM(C231))))</f>
        <v>1</v>
      </c>
      <c r="E231" s="31">
        <v>0.22603009259259257</v>
      </c>
      <c r="F231" s="5">
        <v>51</v>
      </c>
      <c r="G231" s="2">
        <v>2005</v>
      </c>
      <c r="H231" s="12">
        <f t="shared" si="4"/>
        <v>4.085001792206462</v>
      </c>
    </row>
    <row r="232" spans="2:8" ht="12.75">
      <c r="B232" s="2">
        <v>230</v>
      </c>
      <c r="C232" s="3" t="s">
        <v>1255</v>
      </c>
      <c r="D232" s="2">
        <f>IF(SUMPRODUCT(--(TRIM(C$3:C232)=TRIM(C232)))&gt;1,"",SUMPRODUCT(--(TRIM(C$3:C$633)=TRIM(C232))))</f>
        <v>1</v>
      </c>
      <c r="E232" s="31">
        <v>0.22620370370370424</v>
      </c>
      <c r="F232" s="5">
        <v>40</v>
      </c>
      <c r="G232" s="2">
        <v>2008</v>
      </c>
      <c r="H232" s="12">
        <f t="shared" si="4"/>
        <v>4.081866557511247</v>
      </c>
    </row>
    <row r="233" spans="2:8" ht="12.75">
      <c r="B233" s="2">
        <v>231</v>
      </c>
      <c r="C233" s="3" t="s">
        <v>674</v>
      </c>
      <c r="D233" s="2">
        <f>IF(SUMPRODUCT(--(TRIM(C$3:C233)=TRIM(C233)))&gt;1,"",SUMPRODUCT(--(TRIM(C$3:C$633)=TRIM(C233))))</f>
      </c>
      <c r="E233" s="31">
        <v>0.22622685185185185</v>
      </c>
      <c r="F233" s="5">
        <v>52</v>
      </c>
      <c r="G233" s="2">
        <v>2005</v>
      </c>
      <c r="H233" s="12">
        <f t="shared" si="4"/>
        <v>4.081448889798424</v>
      </c>
    </row>
    <row r="234" spans="2:8" ht="12.75">
      <c r="B234" s="2">
        <v>232</v>
      </c>
      <c r="C234" s="3" t="s">
        <v>1256</v>
      </c>
      <c r="D234" s="2">
        <f>IF(SUMPRODUCT(--(TRIM(C$3:C234)=TRIM(C234)))&gt;1,"",SUMPRODUCT(--(TRIM(C$3:C$633)=TRIM(C234))))</f>
        <v>4</v>
      </c>
      <c r="E234" s="31">
        <v>0.22623842592592644</v>
      </c>
      <c r="F234" s="5">
        <v>41</v>
      </c>
      <c r="G234" s="2">
        <v>2008</v>
      </c>
      <c r="H234" s="12">
        <f t="shared" si="4"/>
        <v>4.0812400879930335</v>
      </c>
    </row>
    <row r="235" spans="2:8" ht="12.75">
      <c r="B235" s="2">
        <v>233</v>
      </c>
      <c r="C235" s="3" t="s">
        <v>675</v>
      </c>
      <c r="D235" s="2">
        <f>IF(SUMPRODUCT(--(TRIM(C$3:C235)=TRIM(C235)))&gt;1,"",SUMPRODUCT(--(TRIM(C$3:C$633)=TRIM(C235))))</f>
        <v>3</v>
      </c>
      <c r="E235" s="31">
        <v>0.22636574074074076</v>
      </c>
      <c r="F235" s="5">
        <v>53</v>
      </c>
      <c r="G235" s="2">
        <v>2005</v>
      </c>
      <c r="H235" s="12">
        <f t="shared" si="4"/>
        <v>4.078944677369874</v>
      </c>
    </row>
    <row r="236" spans="2:8" ht="12.75">
      <c r="B236" s="2">
        <v>234</v>
      </c>
      <c r="C236" s="3" t="s">
        <v>676</v>
      </c>
      <c r="D236" s="2">
        <f>IF(SUMPRODUCT(--(TRIM(C$3:C236)=TRIM(C236)))&gt;1,"",SUMPRODUCT(--(TRIM(C$3:C$633)=TRIM(C236))))</f>
        <v>2</v>
      </c>
      <c r="E236" s="31">
        <v>0.22636574074074076</v>
      </c>
      <c r="F236" s="5">
        <v>54</v>
      </c>
      <c r="G236" s="2">
        <v>2005</v>
      </c>
      <c r="H236" s="12">
        <f t="shared" si="4"/>
        <v>4.078944677369874</v>
      </c>
    </row>
    <row r="237" spans="2:8" ht="12.75">
      <c r="B237" s="2">
        <v>235</v>
      </c>
      <c r="C237" s="3" t="s">
        <v>677</v>
      </c>
      <c r="D237" s="2">
        <f>IF(SUMPRODUCT(--(TRIM(C$3:C237)=TRIM(C237)))&gt;1,"",SUMPRODUCT(--(TRIM(C$3:C$633)=TRIM(C237))))</f>
        <v>1</v>
      </c>
      <c r="E237" s="31">
        <v>0.22636574074074076</v>
      </c>
      <c r="F237" s="5">
        <v>31</v>
      </c>
      <c r="G237" s="2">
        <v>2006</v>
      </c>
      <c r="H237" s="12">
        <f t="shared" si="4"/>
        <v>4.078944677369874</v>
      </c>
    </row>
    <row r="238" spans="2:8" ht="12.75">
      <c r="B238" s="2">
        <v>236</v>
      </c>
      <c r="C238" s="3" t="s">
        <v>548</v>
      </c>
      <c r="D238" s="2">
        <f>IF(SUMPRODUCT(--(TRIM(C$3:C238)=TRIM(C238)))&gt;1,"",SUMPRODUCT(--(TRIM(C$3:C$633)=TRIM(C238))))</f>
        <v>3</v>
      </c>
      <c r="E238" s="31">
        <v>0.22690972222222275</v>
      </c>
      <c r="F238" s="5">
        <v>42</v>
      </c>
      <c r="G238" s="2">
        <v>2008</v>
      </c>
      <c r="H238" s="12">
        <f t="shared" si="4"/>
        <v>4.069166029074206</v>
      </c>
    </row>
    <row r="239" spans="2:8" ht="12.75">
      <c r="B239" s="2">
        <v>237</v>
      </c>
      <c r="C239" s="3" t="s">
        <v>297</v>
      </c>
      <c r="D239" s="2">
        <f>IF(SUMPRODUCT(--(TRIM(C$3:C239)=TRIM(C239)))&gt;1,"",SUMPRODUCT(--(TRIM(C$3:C$633)=TRIM(C239))))</f>
      </c>
      <c r="E239" s="31">
        <v>0.22702546296296297</v>
      </c>
      <c r="F239" s="5">
        <v>33</v>
      </c>
      <c r="G239" s="2">
        <v>2003</v>
      </c>
      <c r="H239" s="12">
        <f t="shared" si="4"/>
        <v>4.067091511598266</v>
      </c>
    </row>
    <row r="240" spans="2:8" ht="12.75">
      <c r="B240" s="2">
        <v>238</v>
      </c>
      <c r="C240" s="3" t="s">
        <v>297</v>
      </c>
      <c r="D240" s="2">
        <f>IF(SUMPRODUCT(--(TRIM(C$3:C240)=TRIM(C240)))&gt;1,"",SUMPRODUCT(--(TRIM(C$3:C$633)=TRIM(C240))))</f>
      </c>
      <c r="E240" s="31">
        <v>0.2271064814814815</v>
      </c>
      <c r="F240" s="5">
        <v>32</v>
      </c>
      <c r="G240" s="2">
        <v>2006</v>
      </c>
      <c r="H240" s="12">
        <f t="shared" si="4"/>
        <v>4.065640607481398</v>
      </c>
    </row>
    <row r="241" spans="2:8" ht="12.75">
      <c r="B241" s="2">
        <v>239</v>
      </c>
      <c r="C241" s="3" t="s">
        <v>678</v>
      </c>
      <c r="D241" s="2">
        <f>IF(SUMPRODUCT(--(TRIM(C$3:C241)=TRIM(C241)))&gt;1,"",SUMPRODUCT(--(TRIM(C$3:C$633)=TRIM(C241))))</f>
        <v>1</v>
      </c>
      <c r="E241" s="31">
        <v>0.2272800925925926</v>
      </c>
      <c r="F241" s="5">
        <v>33</v>
      </c>
      <c r="G241" s="6">
        <v>2004</v>
      </c>
      <c r="H241" s="12">
        <f t="shared" si="4"/>
        <v>4.062535010439476</v>
      </c>
    </row>
    <row r="242" spans="2:8" ht="12.75">
      <c r="B242" s="2">
        <v>240</v>
      </c>
      <c r="C242" s="3" t="s">
        <v>464</v>
      </c>
      <c r="D242" s="2">
        <f>IF(SUMPRODUCT(--(TRIM(C$3:C242)=TRIM(C242)))&gt;1,"",SUMPRODUCT(--(TRIM(C$3:C$633)=TRIM(C242))))</f>
        <v>3</v>
      </c>
      <c r="E242" s="31">
        <v>0.22753472222222274</v>
      </c>
      <c r="F242" s="5">
        <v>43</v>
      </c>
      <c r="G242" s="2">
        <v>2008</v>
      </c>
      <c r="H242" s="12">
        <f t="shared" si="4"/>
        <v>4.057988707462222</v>
      </c>
    </row>
    <row r="243" spans="2:8" ht="12.75">
      <c r="B243" s="2">
        <v>241</v>
      </c>
      <c r="C243" s="3" t="s">
        <v>527</v>
      </c>
      <c r="D243" s="2">
        <f>IF(SUMPRODUCT(--(TRIM(C$3:C243)=TRIM(C243)))&gt;1,"",SUMPRODUCT(--(TRIM(C$3:C$633)=TRIM(C243))))</f>
        <v>1</v>
      </c>
      <c r="E243" s="31">
        <v>0.2275462962962963</v>
      </c>
      <c r="F243" s="5">
        <v>35</v>
      </c>
      <c r="G243" s="2">
        <v>2007</v>
      </c>
      <c r="H243" s="12">
        <f t="shared" si="4"/>
        <v>4.057782299084436</v>
      </c>
    </row>
    <row r="244" spans="2:8" ht="12.75">
      <c r="B244" s="2">
        <v>242</v>
      </c>
      <c r="C244" s="3" t="s">
        <v>463</v>
      </c>
      <c r="D244" s="2">
        <f>IF(SUMPRODUCT(--(TRIM(C$3:C244)=TRIM(C244)))&gt;1,"",SUMPRODUCT(--(TRIM(C$3:C$633)=TRIM(C244))))</f>
        <v>4</v>
      </c>
      <c r="E244" s="31">
        <v>0.22754629629629683</v>
      </c>
      <c r="F244" s="5">
        <v>44</v>
      </c>
      <c r="G244" s="2">
        <v>2008</v>
      </c>
      <c r="H244" s="12">
        <f t="shared" si="4"/>
        <v>4.057782299084426</v>
      </c>
    </row>
    <row r="245" spans="2:8" ht="12.75">
      <c r="B245" s="2">
        <v>243</v>
      </c>
      <c r="C245" s="3" t="s">
        <v>528</v>
      </c>
      <c r="D245" s="2">
        <f>IF(SUMPRODUCT(--(TRIM(C$3:C245)=TRIM(C245)))&gt;1,"",SUMPRODUCT(--(TRIM(C$3:C$633)=TRIM(C245))))</f>
        <v>1</v>
      </c>
      <c r="E245" s="31">
        <v>0.22766203703703702</v>
      </c>
      <c r="F245" s="5">
        <v>36</v>
      </c>
      <c r="G245" s="2">
        <v>2007</v>
      </c>
      <c r="H245" s="12">
        <f t="shared" si="4"/>
        <v>4.055719369598374</v>
      </c>
    </row>
    <row r="246" spans="2:8" ht="12.75">
      <c r="B246" s="2">
        <v>244</v>
      </c>
      <c r="C246" s="3" t="s">
        <v>529</v>
      </c>
      <c r="D246" s="2">
        <f>IF(SUMPRODUCT(--(TRIM(C$3:C246)=TRIM(C246)))&gt;1,"",SUMPRODUCT(--(TRIM(C$3:C$633)=TRIM(C246))))</f>
        <v>2</v>
      </c>
      <c r="E246" s="31">
        <v>0.22775462962962964</v>
      </c>
      <c r="F246" s="5">
        <v>37</v>
      </c>
      <c r="G246" s="2">
        <v>2007</v>
      </c>
      <c r="H246" s="12">
        <f t="shared" si="4"/>
        <v>4.054070535623539</v>
      </c>
    </row>
    <row r="247" spans="2:8" ht="12.75">
      <c r="B247" s="2">
        <v>245</v>
      </c>
      <c r="C247" s="3" t="s">
        <v>679</v>
      </c>
      <c r="D247" s="2">
        <f>IF(SUMPRODUCT(--(TRIM(C$3:C247)=TRIM(C247)))&gt;1,"",SUMPRODUCT(--(TRIM(C$3:C$633)=TRIM(C247))))</f>
        <v>1</v>
      </c>
      <c r="E247" s="31">
        <v>0.22793981481481482</v>
      </c>
      <c r="F247" s="5">
        <v>55</v>
      </c>
      <c r="G247" s="2">
        <v>2005</v>
      </c>
      <c r="H247" s="12">
        <f t="shared" si="4"/>
        <v>4.050776886361328</v>
      </c>
    </row>
    <row r="248" spans="2:8" ht="12.75">
      <c r="B248" s="2">
        <v>246</v>
      </c>
      <c r="C248" s="3" t="s">
        <v>604</v>
      </c>
      <c r="D248" s="2">
        <f>IF(SUMPRODUCT(--(TRIM(C$3:C248)=TRIM(C248)))&gt;1,"",SUMPRODUCT(--(TRIM(C$3:C$633)=TRIM(C248))))</f>
      </c>
      <c r="E248" s="31">
        <v>0.22795138888888888</v>
      </c>
      <c r="F248" s="5">
        <v>33</v>
      </c>
      <c r="G248" s="2">
        <v>2006</v>
      </c>
      <c r="H248" s="12">
        <f t="shared" si="4"/>
        <v>4.0505712109672505</v>
      </c>
    </row>
    <row r="249" spans="2:8" ht="12.75">
      <c r="B249" s="2">
        <v>247</v>
      </c>
      <c r="C249" s="3" t="s">
        <v>680</v>
      </c>
      <c r="D249" s="2">
        <f>IF(SUMPRODUCT(--(TRIM(C$3:C249)=TRIM(C249)))&gt;1,"",SUMPRODUCT(--(TRIM(C$3:C$633)=TRIM(C249))))</f>
        <v>2</v>
      </c>
      <c r="E249" s="31">
        <v>0.22810185185185183</v>
      </c>
      <c r="F249" s="5">
        <v>34</v>
      </c>
      <c r="G249" s="2">
        <v>2003</v>
      </c>
      <c r="H249" s="12">
        <f t="shared" si="4"/>
        <v>4.04789933022123</v>
      </c>
    </row>
    <row r="250" spans="2:8" ht="12.75">
      <c r="B250" s="2">
        <v>248</v>
      </c>
      <c r="C250" s="3" t="s">
        <v>436</v>
      </c>
      <c r="D250" s="2">
        <f>IF(SUMPRODUCT(--(TRIM(C$3:C250)=TRIM(C250)))&gt;1,"",SUMPRODUCT(--(TRIM(C$3:C$633)=TRIM(C250))))</f>
      </c>
      <c r="E250" s="31">
        <v>0.2282638888888889</v>
      </c>
      <c r="F250" s="5">
        <v>56</v>
      </c>
      <c r="G250" s="2">
        <v>2005</v>
      </c>
      <c r="H250" s="12">
        <f t="shared" si="4"/>
        <v>4.045025859446303</v>
      </c>
    </row>
    <row r="251" spans="2:8" ht="12.75">
      <c r="B251" s="2">
        <v>249</v>
      </c>
      <c r="C251" s="3" t="s">
        <v>681</v>
      </c>
      <c r="D251" s="2">
        <f>IF(SUMPRODUCT(--(TRIM(C$3:C251)=TRIM(C251)))&gt;1,"",SUMPRODUCT(--(TRIM(C$3:C$633)=TRIM(C251))))</f>
        <v>2</v>
      </c>
      <c r="E251" s="31">
        <v>0.2283101851851852</v>
      </c>
      <c r="F251" s="5">
        <v>34</v>
      </c>
      <c r="G251" s="2">
        <v>2006</v>
      </c>
      <c r="H251" s="12">
        <f t="shared" si="4"/>
        <v>4.044205616952246</v>
      </c>
    </row>
    <row r="252" spans="2:8" ht="12.75">
      <c r="B252" s="2">
        <v>250</v>
      </c>
      <c r="C252" s="3" t="s">
        <v>682</v>
      </c>
      <c r="D252" s="2">
        <f>IF(SUMPRODUCT(--(TRIM(C$3:C252)=TRIM(C252)))&gt;1,"",SUMPRODUCT(--(TRIM(C$3:C$633)=TRIM(C252))))</f>
        <v>2</v>
      </c>
      <c r="E252" s="31">
        <v>0.22835648148148147</v>
      </c>
      <c r="F252" s="5">
        <v>35</v>
      </c>
      <c r="G252" s="2">
        <v>2006</v>
      </c>
      <c r="H252" s="12">
        <f t="shared" si="4"/>
        <v>4.043385707045109</v>
      </c>
    </row>
    <row r="253" spans="2:8" ht="12.75">
      <c r="B253" s="2">
        <v>251</v>
      </c>
      <c r="C253" s="3" t="s">
        <v>683</v>
      </c>
      <c r="D253" s="2">
        <f>IF(SUMPRODUCT(--(TRIM(C$3:C253)=TRIM(C253)))&gt;1,"",SUMPRODUCT(--(TRIM(C$3:C$633)=TRIM(C253))))</f>
        <v>1</v>
      </c>
      <c r="E253" s="31">
        <v>0.22849537037037038</v>
      </c>
      <c r="F253" s="5">
        <v>36</v>
      </c>
      <c r="G253" s="2">
        <v>2006</v>
      </c>
      <c r="H253" s="12">
        <f t="shared" si="4"/>
        <v>4.040927970823625</v>
      </c>
    </row>
    <row r="254" spans="2:8" ht="12.75">
      <c r="B254" s="2">
        <v>252</v>
      </c>
      <c r="C254" s="3" t="s">
        <v>684</v>
      </c>
      <c r="D254" s="2">
        <f>IF(SUMPRODUCT(--(TRIM(C$3:C254)=TRIM(C254)))&gt;1,"",SUMPRODUCT(--(TRIM(C$3:C$633)=TRIM(C254))))</f>
        <v>2</v>
      </c>
      <c r="E254" s="31">
        <v>0.22850694444444444</v>
      </c>
      <c r="F254" s="5">
        <v>35</v>
      </c>
      <c r="G254" s="2">
        <v>2003</v>
      </c>
      <c r="H254" s="12">
        <f t="shared" si="4"/>
        <v>4.040723294332168</v>
      </c>
    </row>
    <row r="255" spans="2:8" ht="12.75">
      <c r="B255" s="2">
        <v>253</v>
      </c>
      <c r="C255" s="3" t="s">
        <v>685</v>
      </c>
      <c r="D255" s="2">
        <f>IF(SUMPRODUCT(--(TRIM(C$3:C255)=TRIM(C255)))&gt;1,"",SUMPRODUCT(--(TRIM(C$3:C$633)=TRIM(C255))))</f>
        <v>2</v>
      </c>
      <c r="E255" s="31">
        <v>0.22850694444444444</v>
      </c>
      <c r="F255" s="5">
        <v>36</v>
      </c>
      <c r="G255" s="2">
        <v>2003</v>
      </c>
      <c r="H255" s="12">
        <f t="shared" si="4"/>
        <v>4.040723294332168</v>
      </c>
    </row>
    <row r="256" spans="2:8" ht="12.75">
      <c r="B256" s="2">
        <v>254</v>
      </c>
      <c r="C256" s="3" t="s">
        <v>686</v>
      </c>
      <c r="D256" s="2">
        <f>IF(SUMPRODUCT(--(TRIM(C$3:C256)=TRIM(C256)))&gt;1,"",SUMPRODUCT(--(TRIM(C$3:C$633)=TRIM(C256))))</f>
        <v>1</v>
      </c>
      <c r="E256" s="31">
        <v>0.22864583333333333</v>
      </c>
      <c r="F256" s="5">
        <v>37</v>
      </c>
      <c r="G256" s="2">
        <v>2003</v>
      </c>
      <c r="H256" s="12">
        <f t="shared" si="4"/>
        <v>4.038268792710706</v>
      </c>
    </row>
    <row r="257" spans="2:8" ht="12.75">
      <c r="B257" s="2">
        <v>255</v>
      </c>
      <c r="C257" s="3" t="s">
        <v>530</v>
      </c>
      <c r="D257" s="2">
        <f>IF(SUMPRODUCT(--(TRIM(C$3:C257)=TRIM(C257)))&gt;1,"",SUMPRODUCT(--(TRIM(C$3:C$633)=TRIM(C257))))</f>
        <v>2</v>
      </c>
      <c r="E257" s="31">
        <v>0.22873842592592594</v>
      </c>
      <c r="F257" s="5">
        <v>38</v>
      </c>
      <c r="G257" s="2">
        <v>2007</v>
      </c>
      <c r="H257" s="12">
        <f t="shared" si="4"/>
        <v>4.036634114253909</v>
      </c>
    </row>
    <row r="258" spans="2:8" ht="12.75">
      <c r="B258" s="2">
        <v>256</v>
      </c>
      <c r="C258" s="3" t="s">
        <v>531</v>
      </c>
      <c r="D258" s="2">
        <f>IF(SUMPRODUCT(--(TRIM(C$3:C258)=TRIM(C258)))&gt;1,"",SUMPRODUCT(--(TRIM(C$3:C$633)=TRIM(C258))))</f>
        <v>1</v>
      </c>
      <c r="E258" s="31">
        <v>0.22884259259259257</v>
      </c>
      <c r="F258" s="5">
        <v>39</v>
      </c>
      <c r="G258" s="2">
        <v>2007</v>
      </c>
      <c r="H258" s="12">
        <f t="shared" si="4"/>
        <v>4.034796682176816</v>
      </c>
    </row>
    <row r="259" spans="2:8" ht="12.75">
      <c r="B259" s="2">
        <v>257</v>
      </c>
      <c r="C259" s="3" t="s">
        <v>687</v>
      </c>
      <c r="D259" s="2">
        <f>IF(SUMPRODUCT(--(TRIM(C$3:C259)=TRIM(C259)))&gt;1,"",SUMPRODUCT(--(TRIM(C$3:C$633)=TRIM(C259))))</f>
        <v>1</v>
      </c>
      <c r="E259" s="31">
        <v>0.22893518518518519</v>
      </c>
      <c r="F259" s="5">
        <v>38</v>
      </c>
      <c r="G259" s="2">
        <v>2003</v>
      </c>
      <c r="H259" s="12">
        <f t="shared" si="4"/>
        <v>4.033164812942366</v>
      </c>
    </row>
    <row r="260" spans="2:8" ht="12.75">
      <c r="B260" s="2">
        <v>258</v>
      </c>
      <c r="C260" s="3" t="s">
        <v>532</v>
      </c>
      <c r="D260" s="2">
        <f>IF(SUMPRODUCT(--(TRIM(C$3:C260)=TRIM(C260)))&gt;1,"",SUMPRODUCT(--(TRIM(C$3:C$633)=TRIM(C260))))</f>
        <v>1</v>
      </c>
      <c r="E260" s="31">
        <v>0.2289699074074074</v>
      </c>
      <c r="F260" s="5">
        <v>40</v>
      </c>
      <c r="G260" s="2">
        <v>2007</v>
      </c>
      <c r="H260" s="12">
        <f aca="true" t="shared" si="5" ref="H260:H323">22.16/E260/24</f>
        <v>4.032553202244351</v>
      </c>
    </row>
    <row r="261" spans="2:8" ht="12.75">
      <c r="B261" s="2">
        <v>259</v>
      </c>
      <c r="C261" s="3" t="s">
        <v>1257</v>
      </c>
      <c r="D261" s="2">
        <f>IF(SUMPRODUCT(--(TRIM(C$3:C261)=TRIM(C261)))&gt;1,"",SUMPRODUCT(--(TRIM(C$3:C$633)=TRIM(C261))))</f>
        <v>1</v>
      </c>
      <c r="E261" s="31">
        <v>0.22896990740740794</v>
      </c>
      <c r="F261" s="5">
        <v>45</v>
      </c>
      <c r="G261" s="2">
        <v>2008</v>
      </c>
      <c r="H261" s="12">
        <f t="shared" si="5"/>
        <v>4.032553202244341</v>
      </c>
    </row>
    <row r="262" spans="2:8" ht="12.75">
      <c r="B262" s="2">
        <v>260</v>
      </c>
      <c r="C262" s="3" t="s">
        <v>1258</v>
      </c>
      <c r="D262" s="2">
        <f>IF(SUMPRODUCT(--(TRIM(C$3:C262)=TRIM(C262)))&gt;1,"",SUMPRODUCT(--(TRIM(C$3:C$633)=TRIM(C262))))</f>
        <v>1</v>
      </c>
      <c r="E262" s="31">
        <v>0.2289930555555561</v>
      </c>
      <c r="F262" s="5">
        <v>46</v>
      </c>
      <c r="G262" s="2">
        <v>2008</v>
      </c>
      <c r="H262" s="12">
        <f t="shared" si="5"/>
        <v>4.032145564821826</v>
      </c>
    </row>
    <row r="263" spans="2:8" ht="12.75">
      <c r="B263" s="2">
        <v>261</v>
      </c>
      <c r="C263" s="3" t="s">
        <v>533</v>
      </c>
      <c r="D263" s="2">
        <f>IF(SUMPRODUCT(--(TRIM(C$3:C263)=TRIM(C263)))&gt;1,"",SUMPRODUCT(--(TRIM(C$3:C$633)=TRIM(C263))))</f>
        <v>1</v>
      </c>
      <c r="E263" s="31">
        <v>0.22900462962962964</v>
      </c>
      <c r="F263" s="5">
        <v>41</v>
      </c>
      <c r="G263" s="2">
        <v>2007</v>
      </c>
      <c r="H263" s="12">
        <f t="shared" si="5"/>
        <v>4.03194177701405</v>
      </c>
    </row>
    <row r="264" spans="2:8" ht="12.75">
      <c r="B264" s="2">
        <v>262</v>
      </c>
      <c r="C264" s="3" t="s">
        <v>534</v>
      </c>
      <c r="D264" s="2">
        <f>IF(SUMPRODUCT(--(TRIM(C$3:C264)=TRIM(C264)))&gt;1,"",SUMPRODUCT(--(TRIM(C$3:C$633)=TRIM(C264))))</f>
      </c>
      <c r="E264" s="31">
        <v>0.22900462962962964</v>
      </c>
      <c r="F264" s="5">
        <v>42</v>
      </c>
      <c r="G264" s="2">
        <v>2007</v>
      </c>
      <c r="H264" s="12">
        <f t="shared" si="5"/>
        <v>4.03194177701405</v>
      </c>
    </row>
    <row r="265" spans="2:8" ht="12.75">
      <c r="B265" s="2">
        <v>263</v>
      </c>
      <c r="C265" s="3" t="s">
        <v>1259</v>
      </c>
      <c r="D265" s="2">
        <f>IF(SUMPRODUCT(--(TRIM(C$3:C265)=TRIM(C265)))&gt;1,"",SUMPRODUCT(--(TRIM(C$3:C$633)=TRIM(C265))))</f>
        <v>1</v>
      </c>
      <c r="E265" s="31">
        <v>0.2290393518518524</v>
      </c>
      <c r="F265" s="5">
        <v>47</v>
      </c>
      <c r="G265" s="2">
        <v>2008</v>
      </c>
      <c r="H265" s="12">
        <f t="shared" si="5"/>
        <v>4.031330537167103</v>
      </c>
    </row>
    <row r="266" spans="2:8" ht="12.75">
      <c r="B266" s="2">
        <v>264</v>
      </c>
      <c r="C266" s="3" t="s">
        <v>688</v>
      </c>
      <c r="D266" s="2">
        <f>IF(SUMPRODUCT(--(TRIM(C$3:C266)=TRIM(C266)))&gt;1,"",SUMPRODUCT(--(TRIM(C$3:C$633)=TRIM(C266))))</f>
        <v>2</v>
      </c>
      <c r="E266" s="31">
        <v>0.2290509259259259</v>
      </c>
      <c r="F266" s="5">
        <v>57</v>
      </c>
      <c r="G266" s="2">
        <v>2005</v>
      </c>
      <c r="H266" s="12">
        <f t="shared" si="5"/>
        <v>4.031126831733199</v>
      </c>
    </row>
    <row r="267" spans="2:8" ht="12.75">
      <c r="B267" s="2">
        <v>265</v>
      </c>
      <c r="C267" s="3" t="s">
        <v>689</v>
      </c>
      <c r="D267" s="2">
        <f>IF(SUMPRODUCT(--(TRIM(C$3:C267)=TRIM(C267)))&gt;1,"",SUMPRODUCT(--(TRIM(C$3:C$633)=TRIM(C267))))</f>
        <v>1</v>
      </c>
      <c r="E267" s="31">
        <v>0.2290509259259259</v>
      </c>
      <c r="F267" s="5">
        <v>58</v>
      </c>
      <c r="G267" s="2">
        <v>2005</v>
      </c>
      <c r="H267" s="12">
        <f t="shared" si="5"/>
        <v>4.031126831733199</v>
      </c>
    </row>
    <row r="268" spans="2:8" ht="12.75">
      <c r="B268" s="2">
        <v>266</v>
      </c>
      <c r="C268" s="3" t="s">
        <v>1260</v>
      </c>
      <c r="D268" s="2">
        <f>IF(SUMPRODUCT(--(TRIM(C$3:C268)=TRIM(C268)))&gt;1,"",SUMPRODUCT(--(TRIM(C$3:C$633)=TRIM(C268))))</f>
        <v>1</v>
      </c>
      <c r="E268" s="31">
        <v>0.22905092592592644</v>
      </c>
      <c r="F268" s="5">
        <v>48</v>
      </c>
      <c r="G268" s="2">
        <v>2008</v>
      </c>
      <c r="H268" s="12">
        <f t="shared" si="5"/>
        <v>4.031126831733189</v>
      </c>
    </row>
    <row r="269" spans="2:8" ht="12.75">
      <c r="B269" s="2">
        <v>267</v>
      </c>
      <c r="C269" s="3" t="s">
        <v>261</v>
      </c>
      <c r="D269" s="2">
        <f>IF(SUMPRODUCT(--(TRIM(C$3:C269)=TRIM(C269)))&gt;1,"",SUMPRODUCT(--(TRIM(C$3:C$633)=TRIM(C269))))</f>
        <v>1</v>
      </c>
      <c r="E269" s="31">
        <v>0.2290972222222222</v>
      </c>
      <c r="F269" s="5">
        <v>34</v>
      </c>
      <c r="G269" s="6">
        <v>2004</v>
      </c>
      <c r="H269" s="12">
        <f t="shared" si="5"/>
        <v>4.030312215822977</v>
      </c>
    </row>
    <row r="270" spans="2:8" ht="12.75">
      <c r="B270" s="2">
        <v>268</v>
      </c>
      <c r="C270" s="3" t="s">
        <v>690</v>
      </c>
      <c r="D270" s="2">
        <f>IF(SUMPRODUCT(--(TRIM(C$3:C270)=TRIM(C270)))&gt;1,"",SUMPRODUCT(--(TRIM(C$3:C$633)=TRIM(C270))))</f>
        <v>1</v>
      </c>
      <c r="E270" s="31">
        <v>0.22913194444444443</v>
      </c>
      <c r="F270" s="5">
        <v>39</v>
      </c>
      <c r="G270" s="2">
        <v>2003</v>
      </c>
      <c r="H270" s="12">
        <f t="shared" si="5"/>
        <v>4.029701469919686</v>
      </c>
    </row>
    <row r="271" spans="2:8" ht="12.75">
      <c r="B271" s="2">
        <v>269</v>
      </c>
      <c r="C271" s="3" t="s">
        <v>691</v>
      </c>
      <c r="D271" s="2">
        <f>IF(SUMPRODUCT(--(TRIM(C$3:C271)=TRIM(C271)))&gt;1,"",SUMPRODUCT(--(TRIM(C$3:C$633)=TRIM(C271))))</f>
        <v>1</v>
      </c>
      <c r="E271" s="31">
        <v>0.2291550925925926</v>
      </c>
      <c r="F271" s="5">
        <v>40</v>
      </c>
      <c r="G271" s="2">
        <v>2003</v>
      </c>
      <c r="H271" s="12">
        <f t="shared" si="5"/>
        <v>4.029294408808526</v>
      </c>
    </row>
    <row r="272" spans="2:8" ht="12.75">
      <c r="B272" s="2">
        <v>270</v>
      </c>
      <c r="C272" s="3" t="s">
        <v>692</v>
      </c>
      <c r="D272" s="2">
        <f>IF(SUMPRODUCT(--(TRIM(C$3:C272)=TRIM(C272)))&gt;1,"",SUMPRODUCT(--(TRIM(C$3:C$633)=TRIM(C272))))</f>
        <v>1</v>
      </c>
      <c r="E272" s="31">
        <v>0.2291550925925926</v>
      </c>
      <c r="F272" s="5">
        <v>41</v>
      </c>
      <c r="G272" s="2">
        <v>2003</v>
      </c>
      <c r="H272" s="12">
        <f t="shared" si="5"/>
        <v>4.029294408808526</v>
      </c>
    </row>
    <row r="273" spans="2:8" ht="12.75">
      <c r="B273" s="2">
        <v>271</v>
      </c>
      <c r="C273" s="3" t="s">
        <v>693</v>
      </c>
      <c r="D273" s="2">
        <f>IF(SUMPRODUCT(--(TRIM(C$3:C273)=TRIM(C273)))&gt;1,"",SUMPRODUCT(--(TRIM(C$3:C$633)=TRIM(C273))))</f>
        <v>1</v>
      </c>
      <c r="E273" s="31">
        <v>0.22920138888888889</v>
      </c>
      <c r="F273" s="5">
        <v>42</v>
      </c>
      <c r="G273" s="2">
        <v>2003</v>
      </c>
      <c r="H273" s="12">
        <f t="shared" si="5"/>
        <v>4.028480533252537</v>
      </c>
    </row>
    <row r="274" spans="2:8" ht="12.75">
      <c r="B274" s="2">
        <v>272</v>
      </c>
      <c r="C274" s="3" t="s">
        <v>694</v>
      </c>
      <c r="D274" s="2">
        <f>IF(SUMPRODUCT(--(TRIM(C$3:C274)=TRIM(C274)))&gt;1,"",SUMPRODUCT(--(TRIM(C$3:C$633)=TRIM(C274))))</f>
        <v>1</v>
      </c>
      <c r="E274" s="31">
        <v>0.22920138888888889</v>
      </c>
      <c r="F274" s="5">
        <v>43</v>
      </c>
      <c r="G274" s="2">
        <v>2003</v>
      </c>
      <c r="H274" s="12">
        <f t="shared" si="5"/>
        <v>4.028480533252537</v>
      </c>
    </row>
    <row r="275" spans="2:8" ht="12.75">
      <c r="B275" s="2">
        <v>273</v>
      </c>
      <c r="C275" s="3" t="s">
        <v>558</v>
      </c>
      <c r="D275" s="2">
        <f>IF(SUMPRODUCT(--(TRIM(C$3:C275)=TRIM(C275)))&gt;1,"",SUMPRODUCT(--(TRIM(C$3:C$633)=TRIM(C275))))</f>
        <v>2</v>
      </c>
      <c r="E275" s="31">
        <v>0.22927083333333387</v>
      </c>
      <c r="F275" s="5">
        <v>49</v>
      </c>
      <c r="G275" s="2">
        <v>2008</v>
      </c>
      <c r="H275" s="12">
        <f t="shared" si="5"/>
        <v>4.027260336210804</v>
      </c>
    </row>
    <row r="276" spans="2:8" ht="12.75">
      <c r="B276" s="2">
        <v>274</v>
      </c>
      <c r="C276" s="3" t="s">
        <v>695</v>
      </c>
      <c r="D276" s="2">
        <f>IF(SUMPRODUCT(--(TRIM(C$3:C276)=TRIM(C276)))&gt;1,"",SUMPRODUCT(--(TRIM(C$3:C$633)=TRIM(C276))))</f>
        <v>1</v>
      </c>
      <c r="E276" s="31">
        <v>0.22930555555555554</v>
      </c>
      <c r="F276" s="5">
        <v>59</v>
      </c>
      <c r="G276" s="2">
        <v>2005</v>
      </c>
      <c r="H276" s="12">
        <f t="shared" si="5"/>
        <v>4.026650514839491</v>
      </c>
    </row>
    <row r="277" spans="2:8" ht="12.75">
      <c r="B277" s="2">
        <v>275</v>
      </c>
      <c r="C277" s="3" t="s">
        <v>696</v>
      </c>
      <c r="D277" s="2">
        <f>IF(SUMPRODUCT(--(TRIM(C$3:C277)=TRIM(C277)))&gt;1,"",SUMPRODUCT(--(TRIM(C$3:C$633)=TRIM(C277))))</f>
        <v>1</v>
      </c>
      <c r="E277" s="31">
        <v>0.22960648148148147</v>
      </c>
      <c r="F277" s="5">
        <v>37</v>
      </c>
      <c r="G277" s="2">
        <v>2006</v>
      </c>
      <c r="H277" s="12">
        <f t="shared" si="5"/>
        <v>4.021373122290554</v>
      </c>
    </row>
    <row r="278" spans="2:8" ht="12.75">
      <c r="B278" s="2">
        <v>276</v>
      </c>
      <c r="C278" s="3" t="s">
        <v>697</v>
      </c>
      <c r="D278" s="2">
        <f>IF(SUMPRODUCT(--(TRIM(C$3:C278)=TRIM(C278)))&gt;1,"",SUMPRODUCT(--(TRIM(C$3:C$633)=TRIM(C278))))</f>
        <v>1</v>
      </c>
      <c r="E278" s="31">
        <v>0.22962962962962963</v>
      </c>
      <c r="F278" s="5">
        <v>44</v>
      </c>
      <c r="G278" s="2">
        <v>2003</v>
      </c>
      <c r="H278" s="12">
        <f t="shared" si="5"/>
        <v>4.0209677419354835</v>
      </c>
    </row>
    <row r="279" spans="2:8" ht="12.75">
      <c r="B279" s="2">
        <v>277</v>
      </c>
      <c r="C279" s="3" t="s">
        <v>698</v>
      </c>
      <c r="D279" s="2">
        <f>IF(SUMPRODUCT(--(TRIM(C$3:C279)=TRIM(C279)))&gt;1,"",SUMPRODUCT(--(TRIM(C$3:C$633)=TRIM(C279))))</f>
        <v>1</v>
      </c>
      <c r="E279" s="31">
        <v>0.22966435185185186</v>
      </c>
      <c r="F279" s="5">
        <v>60</v>
      </c>
      <c r="G279" s="2">
        <v>2005</v>
      </c>
      <c r="H279" s="12">
        <f t="shared" si="5"/>
        <v>4.020359824623292</v>
      </c>
    </row>
    <row r="280" spans="2:8" ht="12.75">
      <c r="B280" s="2">
        <v>278</v>
      </c>
      <c r="C280" s="3" t="s">
        <v>699</v>
      </c>
      <c r="D280" s="2">
        <f>IF(SUMPRODUCT(--(TRIM(C$3:C280)=TRIM(C280)))&gt;1,"",SUMPRODUCT(--(TRIM(C$3:C$633)=TRIM(C280))))</f>
        <v>1</v>
      </c>
      <c r="E280" s="31">
        <v>0.2296875</v>
      </c>
      <c r="F280" s="5">
        <v>35</v>
      </c>
      <c r="G280" s="6">
        <v>2004</v>
      </c>
      <c r="H280" s="12">
        <f t="shared" si="5"/>
        <v>4.0199546485260775</v>
      </c>
    </row>
    <row r="281" spans="2:8" ht="12.75">
      <c r="B281" s="2">
        <v>279</v>
      </c>
      <c r="C281" s="3" t="s">
        <v>700</v>
      </c>
      <c r="D281" s="2">
        <f>IF(SUMPRODUCT(--(TRIM(C$3:C281)=TRIM(C281)))&gt;1,"",SUMPRODUCT(--(TRIM(C$3:C$633)=TRIM(C281))))</f>
        <v>1</v>
      </c>
      <c r="E281" s="31">
        <v>0.2298032407407407</v>
      </c>
      <c r="F281" s="5">
        <v>12</v>
      </c>
      <c r="G281" s="2">
        <v>2002</v>
      </c>
      <c r="H281" s="12">
        <f t="shared" si="5"/>
        <v>4.017929992445229</v>
      </c>
    </row>
    <row r="282" spans="2:8" ht="12.75">
      <c r="B282" s="2">
        <v>280</v>
      </c>
      <c r="C282" s="3" t="s">
        <v>701</v>
      </c>
      <c r="D282" s="2">
        <f>IF(SUMPRODUCT(--(TRIM(C$3:C282)=TRIM(C282)))&gt;1,"",SUMPRODUCT(--(TRIM(C$3:C$633)=TRIM(C282))))</f>
        <v>2</v>
      </c>
      <c r="E282" s="31">
        <v>0.22995370370370372</v>
      </c>
      <c r="F282" s="5">
        <v>38</v>
      </c>
      <c r="G282" s="2">
        <v>2006</v>
      </c>
      <c r="H282" s="12">
        <f t="shared" si="5"/>
        <v>4.015300986510972</v>
      </c>
    </row>
    <row r="283" spans="2:8" ht="12.75">
      <c r="B283" s="2">
        <v>281</v>
      </c>
      <c r="C283" s="3" t="s">
        <v>665</v>
      </c>
      <c r="D283" s="2">
        <f>IF(SUMPRODUCT(--(TRIM(C$3:C283)=TRIM(C283)))&gt;1,"",SUMPRODUCT(--(TRIM(C$3:C$633)=TRIM(C283))))</f>
      </c>
      <c r="E283" s="31">
        <v>0.23002314814814814</v>
      </c>
      <c r="F283" s="5">
        <v>36</v>
      </c>
      <c r="G283" s="6">
        <v>2004</v>
      </c>
      <c r="H283" s="12">
        <f t="shared" si="5"/>
        <v>4.014088759182852</v>
      </c>
    </row>
    <row r="284" spans="2:8" ht="12.75">
      <c r="B284" s="2">
        <v>282</v>
      </c>
      <c r="C284" s="3" t="s">
        <v>702</v>
      </c>
      <c r="D284" s="2">
        <f>IF(SUMPRODUCT(--(TRIM(C$3:C284)=TRIM(C284)))&gt;1,"",SUMPRODUCT(--(TRIM(C$3:C$633)=TRIM(C284))))</f>
        <v>1</v>
      </c>
      <c r="E284" s="31">
        <v>0.23019675925925928</v>
      </c>
      <c r="F284" s="5">
        <v>39</v>
      </c>
      <c r="G284" s="2">
        <v>2006</v>
      </c>
      <c r="H284" s="12">
        <f t="shared" si="5"/>
        <v>4.0110613907184876</v>
      </c>
    </row>
    <row r="285" spans="2:8" ht="12.75">
      <c r="B285" s="2">
        <v>283</v>
      </c>
      <c r="C285" s="3" t="s">
        <v>535</v>
      </c>
      <c r="D285" s="2">
        <f>IF(SUMPRODUCT(--(TRIM(C$3:C285)=TRIM(C285)))&gt;1,"",SUMPRODUCT(--(TRIM(C$3:C$633)=TRIM(C285))))</f>
      </c>
      <c r="E285" s="31">
        <v>0.23020833333333335</v>
      </c>
      <c r="F285" s="5">
        <v>43</v>
      </c>
      <c r="G285" s="2">
        <v>2007</v>
      </c>
      <c r="H285" s="12">
        <f t="shared" si="5"/>
        <v>4.010859728506787</v>
      </c>
    </row>
    <row r="286" spans="2:8" ht="12.75">
      <c r="B286" s="2">
        <v>284</v>
      </c>
      <c r="C286" s="3" t="s">
        <v>703</v>
      </c>
      <c r="D286" s="2">
        <f>IF(SUMPRODUCT(--(TRIM(C$3:C286)=TRIM(C286)))&gt;1,"",SUMPRODUCT(--(TRIM(C$3:C$633)=TRIM(C286))))</f>
        <v>1</v>
      </c>
      <c r="E286" s="31">
        <v>0.23028935185185184</v>
      </c>
      <c r="F286" s="5">
        <v>37</v>
      </c>
      <c r="G286" s="6">
        <v>2004</v>
      </c>
      <c r="H286" s="12">
        <f t="shared" si="5"/>
        <v>4.009448660602101</v>
      </c>
    </row>
    <row r="287" spans="2:8" ht="12.75">
      <c r="B287" s="2">
        <v>285</v>
      </c>
      <c r="C287" s="3" t="s">
        <v>704</v>
      </c>
      <c r="D287" s="2">
        <f>IF(SUMPRODUCT(--(TRIM(C$3:C287)=TRIM(C287)))&gt;1,"",SUMPRODUCT(--(TRIM(C$3:C$633)=TRIM(C287))))</f>
        <v>1</v>
      </c>
      <c r="E287" s="31">
        <v>0.23028935185185184</v>
      </c>
      <c r="F287" s="5">
        <v>38</v>
      </c>
      <c r="G287" s="6">
        <v>2004</v>
      </c>
      <c r="H287" s="12">
        <f t="shared" si="5"/>
        <v>4.009448660602101</v>
      </c>
    </row>
    <row r="288" spans="2:8" ht="12.75">
      <c r="B288" s="2">
        <v>286</v>
      </c>
      <c r="C288" s="3" t="s">
        <v>272</v>
      </c>
      <c r="D288" s="2">
        <f>IF(SUMPRODUCT(--(TRIM(C$3:C288)=TRIM(C288)))&gt;1,"",SUMPRODUCT(--(TRIM(C$3:C$633)=TRIM(C288))))</f>
      </c>
      <c r="E288" s="31">
        <v>0.2303009259259259</v>
      </c>
      <c r="F288" s="5">
        <v>61</v>
      </c>
      <c r="G288" s="2">
        <v>2005</v>
      </c>
      <c r="H288" s="12">
        <f t="shared" si="5"/>
        <v>4.009247160518645</v>
      </c>
    </row>
    <row r="289" spans="2:8" ht="12.75">
      <c r="B289" s="2">
        <v>287</v>
      </c>
      <c r="C289" s="3" t="s">
        <v>1261</v>
      </c>
      <c r="D289" s="2">
        <f>IF(SUMPRODUCT(--(TRIM(C$3:C289)=TRIM(C289)))&gt;1,"",SUMPRODUCT(--(TRIM(C$3:C$633)=TRIM(C289))))</f>
        <v>1</v>
      </c>
      <c r="E289" s="31">
        <v>0.23030092592592644</v>
      </c>
      <c r="F289" s="5">
        <v>50</v>
      </c>
      <c r="G289" s="2">
        <v>2008</v>
      </c>
      <c r="H289" s="12">
        <f t="shared" si="5"/>
        <v>4.009247160518636</v>
      </c>
    </row>
    <row r="290" spans="2:8" ht="12.75">
      <c r="B290" s="2">
        <v>288</v>
      </c>
      <c r="C290" s="3" t="s">
        <v>1262</v>
      </c>
      <c r="D290" s="2">
        <f>IF(SUMPRODUCT(--(TRIM(C$3:C290)=TRIM(C290)))&gt;1,"",SUMPRODUCT(--(TRIM(C$3:C$633)=TRIM(C290))))</f>
        <v>1</v>
      </c>
      <c r="E290" s="31">
        <v>0.23030092592592644</v>
      </c>
      <c r="F290" s="5">
        <v>51</v>
      </c>
      <c r="G290" s="2">
        <v>2008</v>
      </c>
      <c r="H290" s="12">
        <f t="shared" si="5"/>
        <v>4.009247160518636</v>
      </c>
    </row>
    <row r="291" spans="2:8" ht="12.75">
      <c r="B291" s="2">
        <v>289</v>
      </c>
      <c r="C291" s="3" t="s">
        <v>705</v>
      </c>
      <c r="D291" s="2">
        <f>IF(SUMPRODUCT(--(TRIM(C$3:C291)=TRIM(C291)))&gt;1,"",SUMPRODUCT(--(TRIM(C$3:C$633)=TRIM(C291))))</f>
        <v>1</v>
      </c>
      <c r="E291" s="31">
        <v>0.23043981481481482</v>
      </c>
      <c r="F291" s="5">
        <v>45</v>
      </c>
      <c r="G291" s="2">
        <v>2003</v>
      </c>
      <c r="H291" s="12">
        <f t="shared" si="5"/>
        <v>4.006830738322451</v>
      </c>
    </row>
    <row r="292" spans="2:8" ht="12.75">
      <c r="B292" s="2">
        <v>290</v>
      </c>
      <c r="C292" s="3" t="s">
        <v>706</v>
      </c>
      <c r="D292" s="2">
        <f>IF(SUMPRODUCT(--(TRIM(C$3:C292)=TRIM(C292)))&gt;1,"",SUMPRODUCT(--(TRIM(C$3:C$633)=TRIM(C292))))</f>
        <v>2</v>
      </c>
      <c r="E292" s="31">
        <v>0.23046296296296295</v>
      </c>
      <c r="F292" s="5">
        <v>46</v>
      </c>
      <c r="G292" s="2">
        <v>2003</v>
      </c>
      <c r="H292" s="12">
        <f t="shared" si="5"/>
        <v>4.006428284451587</v>
      </c>
    </row>
    <row r="293" spans="2:8" ht="12.75">
      <c r="B293" s="2">
        <v>291</v>
      </c>
      <c r="C293" s="3" t="s">
        <v>707</v>
      </c>
      <c r="D293" s="2">
        <f>IF(SUMPRODUCT(--(TRIM(C$3:C293)=TRIM(C293)))&gt;1,"",SUMPRODUCT(--(TRIM(C$3:C$633)=TRIM(C293))))</f>
        <v>1</v>
      </c>
      <c r="E293" s="31">
        <v>0.23060185185185186</v>
      </c>
      <c r="F293" s="5">
        <v>62</v>
      </c>
      <c r="G293" s="2">
        <v>2005</v>
      </c>
      <c r="H293" s="12">
        <f t="shared" si="5"/>
        <v>4.004015257980325</v>
      </c>
    </row>
    <row r="294" spans="2:8" ht="12.75">
      <c r="B294" s="2">
        <v>292</v>
      </c>
      <c r="C294" s="3" t="s">
        <v>537</v>
      </c>
      <c r="D294" s="2">
        <f>IF(SUMPRODUCT(--(TRIM(C$3:C294)=TRIM(C294)))&gt;1,"",SUMPRODUCT(--(TRIM(C$3:C$633)=TRIM(C294))))</f>
        <v>2</v>
      </c>
      <c r="E294" s="31">
        <v>0.23067129629629685</v>
      </c>
      <c r="F294" s="5">
        <v>52</v>
      </c>
      <c r="G294" s="2">
        <v>2008</v>
      </c>
      <c r="H294" s="12">
        <f t="shared" si="5"/>
        <v>4.002809834420462</v>
      </c>
    </row>
    <row r="295" spans="2:8" ht="12.75">
      <c r="B295" s="2">
        <v>293</v>
      </c>
      <c r="C295" s="3" t="s">
        <v>708</v>
      </c>
      <c r="D295" s="2">
        <f>IF(SUMPRODUCT(--(TRIM(C$3:C295)=TRIM(C295)))&gt;1,"",SUMPRODUCT(--(TRIM(C$3:C$633)=TRIM(C295))))</f>
        <v>1</v>
      </c>
      <c r="E295" s="31">
        <v>0.23069444444444445</v>
      </c>
      <c r="F295" s="5">
        <v>40</v>
      </c>
      <c r="G295" s="2">
        <v>2006</v>
      </c>
      <c r="H295" s="12">
        <f t="shared" si="5"/>
        <v>4.002408187838651</v>
      </c>
    </row>
    <row r="296" spans="2:8" ht="12.75">
      <c r="B296" s="2">
        <v>294</v>
      </c>
      <c r="C296" s="3" t="s">
        <v>709</v>
      </c>
      <c r="D296" s="2">
        <f>IF(SUMPRODUCT(--(TRIM(C$3:C296)=TRIM(C296)))&gt;1,"",SUMPRODUCT(--(TRIM(C$3:C$633)=TRIM(C296))))</f>
        <v>1</v>
      </c>
      <c r="E296" s="31">
        <v>0.23069444444444445</v>
      </c>
      <c r="F296" s="5">
        <v>41</v>
      </c>
      <c r="G296" s="2">
        <v>2006</v>
      </c>
      <c r="H296" s="12">
        <f t="shared" si="5"/>
        <v>4.002408187838651</v>
      </c>
    </row>
    <row r="297" spans="2:8" ht="12.75">
      <c r="B297" s="2">
        <v>295</v>
      </c>
      <c r="C297" s="3" t="s">
        <v>330</v>
      </c>
      <c r="D297" s="2">
        <f>IF(SUMPRODUCT(--(TRIM(C$3:C297)=TRIM(C297)))&gt;1,"",SUMPRODUCT(--(TRIM(C$3:C$633)=TRIM(C297))))</f>
        <v>1</v>
      </c>
      <c r="E297" s="31">
        <v>0.23077546296296295</v>
      </c>
      <c r="F297" s="5">
        <v>39</v>
      </c>
      <c r="G297" s="6">
        <v>2004</v>
      </c>
      <c r="H297" s="12">
        <f t="shared" si="5"/>
        <v>4.00100305933096</v>
      </c>
    </row>
    <row r="298" spans="2:8" ht="12.75">
      <c r="B298" s="2">
        <v>296</v>
      </c>
      <c r="C298" s="3" t="s">
        <v>373</v>
      </c>
      <c r="D298" s="2">
        <f>IF(SUMPRODUCT(--(TRIM(C$3:C298)=TRIM(C298)))&gt;1,"",SUMPRODUCT(--(TRIM(C$3:C$633)=TRIM(C298))))</f>
        <v>1</v>
      </c>
      <c r="E298" s="31">
        <v>0.2308449074074074</v>
      </c>
      <c r="F298" s="5">
        <v>40</v>
      </c>
      <c r="G298" s="6">
        <v>2004</v>
      </c>
      <c r="H298" s="12">
        <f t="shared" si="5"/>
        <v>3.9997994484833295</v>
      </c>
    </row>
    <row r="299" spans="2:8" ht="12.75">
      <c r="B299" s="2">
        <v>297</v>
      </c>
      <c r="C299" s="3" t="s">
        <v>710</v>
      </c>
      <c r="D299" s="2">
        <f>IF(SUMPRODUCT(--(TRIM(C$3:C299)=TRIM(C299)))&gt;1,"",SUMPRODUCT(--(TRIM(C$3:C$633)=TRIM(C299))))</f>
        <v>1</v>
      </c>
      <c r="E299" s="31">
        <v>0.2310185185185185</v>
      </c>
      <c r="F299" s="5">
        <v>47</v>
      </c>
      <c r="G299" s="2">
        <v>2003</v>
      </c>
      <c r="H299" s="12">
        <f t="shared" si="5"/>
        <v>3.996793587174349</v>
      </c>
    </row>
    <row r="300" spans="2:8" ht="12.75">
      <c r="B300" s="2">
        <v>298</v>
      </c>
      <c r="C300" s="3" t="s">
        <v>711</v>
      </c>
      <c r="D300" s="2">
        <f>IF(SUMPRODUCT(--(TRIM(C$3:C300)=TRIM(C300)))&gt;1,"",SUMPRODUCT(--(TRIM(C$3:C$633)=TRIM(C300))))</f>
        <v>1</v>
      </c>
      <c r="E300" s="31">
        <v>0.23114583333333336</v>
      </c>
      <c r="F300" s="5">
        <v>63</v>
      </c>
      <c r="G300" s="2">
        <v>2005</v>
      </c>
      <c r="H300" s="12">
        <f t="shared" si="5"/>
        <v>3.994592158630013</v>
      </c>
    </row>
    <row r="301" spans="2:8" ht="12.75">
      <c r="B301" s="2">
        <v>299</v>
      </c>
      <c r="C301" s="3" t="s">
        <v>536</v>
      </c>
      <c r="D301" s="2">
        <f>IF(SUMPRODUCT(--(TRIM(C$3:C301)=TRIM(C301)))&gt;1,"",SUMPRODUCT(--(TRIM(C$3:C$633)=TRIM(C301))))</f>
        <v>1</v>
      </c>
      <c r="E301" s="31">
        <v>0.23115740740740742</v>
      </c>
      <c r="F301" s="5">
        <v>44</v>
      </c>
      <c r="G301" s="2">
        <v>2007</v>
      </c>
      <c r="H301" s="12">
        <f t="shared" si="5"/>
        <v>3.9943921490086116</v>
      </c>
    </row>
    <row r="302" spans="2:8" ht="12.75">
      <c r="B302" s="2">
        <v>300</v>
      </c>
      <c r="C302" s="3" t="s">
        <v>268</v>
      </c>
      <c r="D302" s="2">
        <f>IF(SUMPRODUCT(--(TRIM(C$3:C302)=TRIM(C302)))&gt;1,"",SUMPRODUCT(--(TRIM(C$3:C$633)=TRIM(C302))))</f>
      </c>
      <c r="E302" s="31">
        <v>0.23121527777777776</v>
      </c>
      <c r="F302" s="5">
        <v>41</v>
      </c>
      <c r="G302" s="6">
        <v>2004</v>
      </c>
      <c r="H302" s="12">
        <f t="shared" si="5"/>
        <v>3.993392401261451</v>
      </c>
    </row>
    <row r="303" spans="2:8" ht="12.75">
      <c r="B303" s="2">
        <v>301</v>
      </c>
      <c r="C303" s="3" t="s">
        <v>537</v>
      </c>
      <c r="D303" s="2">
        <f>IF(SUMPRODUCT(--(TRIM(C$3:C303)=TRIM(C303)))&gt;1,"",SUMPRODUCT(--(TRIM(C$3:C$633)=TRIM(C303))))</f>
      </c>
      <c r="E303" s="31">
        <v>0.23122685185185185</v>
      </c>
      <c r="F303" s="5">
        <v>45</v>
      </c>
      <c r="G303" s="2">
        <v>2007</v>
      </c>
      <c r="H303" s="12">
        <f t="shared" si="5"/>
        <v>3.9931925117629397</v>
      </c>
    </row>
    <row r="304" spans="2:8" ht="12.75">
      <c r="B304" s="2">
        <v>302</v>
      </c>
      <c r="C304" s="3" t="s">
        <v>654</v>
      </c>
      <c r="D304" s="2">
        <f>IF(SUMPRODUCT(--(TRIM(C$3:C304)=TRIM(C304)))&gt;1,"",SUMPRODUCT(--(TRIM(C$3:C$633)=TRIM(C304))))</f>
      </c>
      <c r="E304" s="31">
        <v>0.23130787037037037</v>
      </c>
      <c r="F304" s="5">
        <v>42</v>
      </c>
      <c r="G304" s="2">
        <v>2006</v>
      </c>
      <c r="H304" s="12">
        <f t="shared" si="5"/>
        <v>3.991793845384038</v>
      </c>
    </row>
    <row r="305" spans="2:8" ht="12.75">
      <c r="B305" s="2">
        <v>303</v>
      </c>
      <c r="C305" s="3" t="s">
        <v>712</v>
      </c>
      <c r="D305" s="2">
        <f>IF(SUMPRODUCT(--(TRIM(C$3:C305)=TRIM(C305)))&gt;1,"",SUMPRODUCT(--(TRIM(C$3:C$633)=TRIM(C305))))</f>
        <v>1</v>
      </c>
      <c r="E305" s="31">
        <v>0.231400462962963</v>
      </c>
      <c r="F305" s="5">
        <v>43</v>
      </c>
      <c r="G305" s="2">
        <v>2006</v>
      </c>
      <c r="H305" s="12">
        <f t="shared" si="5"/>
        <v>3.9901965687990795</v>
      </c>
    </row>
    <row r="306" spans="2:8" ht="12.75">
      <c r="B306" s="2">
        <v>304</v>
      </c>
      <c r="C306" s="3" t="s">
        <v>425</v>
      </c>
      <c r="D306" s="2">
        <f>IF(SUMPRODUCT(--(TRIM(C$3:C306)=TRIM(C306)))&gt;1,"",SUMPRODUCT(--(TRIM(C$3:C$633)=TRIM(C306))))</f>
        <v>1</v>
      </c>
      <c r="E306" s="31">
        <v>0.23145833333333332</v>
      </c>
      <c r="F306" s="5">
        <v>48</v>
      </c>
      <c r="G306" s="2">
        <v>2003</v>
      </c>
      <c r="H306" s="12">
        <f t="shared" si="5"/>
        <v>3.9891989198919897</v>
      </c>
    </row>
    <row r="307" spans="2:8" ht="12.75">
      <c r="B307" s="2">
        <v>305</v>
      </c>
      <c r="C307" s="3" t="s">
        <v>538</v>
      </c>
      <c r="D307" s="2">
        <f>IF(SUMPRODUCT(--(TRIM(C$3:C307)=TRIM(C307)))&gt;1,"",SUMPRODUCT(--(TRIM(C$3:C$633)=TRIM(C307))))</f>
        <v>1</v>
      </c>
      <c r="E307" s="31">
        <v>0.2314699074074074</v>
      </c>
      <c r="F307" s="5">
        <v>46</v>
      </c>
      <c r="G307" s="2">
        <v>2007</v>
      </c>
      <c r="H307" s="12">
        <f t="shared" si="5"/>
        <v>3.9889994499724986</v>
      </c>
    </row>
    <row r="308" spans="2:8" ht="12.75">
      <c r="B308" s="2">
        <v>306</v>
      </c>
      <c r="C308" s="3" t="s">
        <v>426</v>
      </c>
      <c r="D308" s="2">
        <f>IF(SUMPRODUCT(--(TRIM(C$3:C308)=TRIM(C308)))&gt;1,"",SUMPRODUCT(--(TRIM(C$3:C$633)=TRIM(C308))))</f>
        <v>1</v>
      </c>
      <c r="E308" s="31">
        <v>0.23148148148148148</v>
      </c>
      <c r="F308" s="5">
        <v>49</v>
      </c>
      <c r="G308" s="2">
        <v>2003</v>
      </c>
      <c r="H308" s="12">
        <f t="shared" si="5"/>
        <v>3.9888</v>
      </c>
    </row>
    <row r="309" spans="2:8" ht="12.75">
      <c r="B309" s="2">
        <v>307</v>
      </c>
      <c r="C309" s="3" t="s">
        <v>713</v>
      </c>
      <c r="D309" s="2">
        <f>IF(SUMPRODUCT(--(TRIM(C$3:C309)=TRIM(C309)))&gt;1,"",SUMPRODUCT(--(TRIM(C$3:C$633)=TRIM(C309))))</f>
        <v>1</v>
      </c>
      <c r="E309" s="31">
        <v>0.23149305555555555</v>
      </c>
      <c r="F309" s="5">
        <v>64</v>
      </c>
      <c r="G309" s="2">
        <v>2005</v>
      </c>
      <c r="H309" s="12">
        <f t="shared" si="5"/>
        <v>3.9886005699715015</v>
      </c>
    </row>
    <row r="310" spans="2:8" ht="12.75">
      <c r="B310" s="2">
        <v>308</v>
      </c>
      <c r="C310" s="3" t="s">
        <v>539</v>
      </c>
      <c r="D310" s="2">
        <f>IF(SUMPRODUCT(--(TRIM(C$3:C310)=TRIM(C310)))&gt;1,"",SUMPRODUCT(--(TRIM(C$3:C$633)=TRIM(C310))))</f>
        <v>1</v>
      </c>
      <c r="E310" s="31">
        <v>0.23149305555555555</v>
      </c>
      <c r="F310" s="5">
        <v>47</v>
      </c>
      <c r="G310" s="2">
        <v>2007</v>
      </c>
      <c r="H310" s="12">
        <f t="shared" si="5"/>
        <v>3.9886005699715015</v>
      </c>
    </row>
    <row r="311" spans="2:8" ht="12.75">
      <c r="B311" s="2">
        <v>309</v>
      </c>
      <c r="C311" s="3" t="s">
        <v>540</v>
      </c>
      <c r="D311" s="2">
        <f>IF(SUMPRODUCT(--(TRIM(C$3:C311)=TRIM(C311)))&gt;1,"",SUMPRODUCT(--(TRIM(C$3:C$633)=TRIM(C311))))</f>
        <v>1</v>
      </c>
      <c r="E311" s="31">
        <v>0.23149305555555555</v>
      </c>
      <c r="F311" s="5">
        <v>48</v>
      </c>
      <c r="G311" s="2">
        <v>2007</v>
      </c>
      <c r="H311" s="12">
        <f t="shared" si="5"/>
        <v>3.9886005699715015</v>
      </c>
    </row>
    <row r="312" spans="2:8" ht="12.75">
      <c r="B312" s="2">
        <v>310</v>
      </c>
      <c r="C312" s="3" t="s">
        <v>701</v>
      </c>
      <c r="D312" s="2">
        <f>IF(SUMPRODUCT(--(TRIM(C$3:C312)=TRIM(C312)))&gt;1,"",SUMPRODUCT(--(TRIM(C$3:C$633)=TRIM(C312))))</f>
      </c>
      <c r="E312" s="31">
        <v>0.23157407407407407</v>
      </c>
      <c r="F312" s="5">
        <v>42</v>
      </c>
      <c r="G312" s="6">
        <v>2004</v>
      </c>
      <c r="H312" s="12">
        <f t="shared" si="5"/>
        <v>3.987205117952819</v>
      </c>
    </row>
    <row r="313" spans="2:8" ht="12.75">
      <c r="B313" s="2">
        <v>311</v>
      </c>
      <c r="C313" s="3" t="s">
        <v>714</v>
      </c>
      <c r="D313" s="2">
        <f>IF(SUMPRODUCT(--(TRIM(C$3:C313)=TRIM(C313)))&gt;1,"",SUMPRODUCT(--(TRIM(C$3:C$633)=TRIM(C313))))</f>
        <v>1</v>
      </c>
      <c r="E313" s="31">
        <v>0.23165509259259257</v>
      </c>
      <c r="F313" s="5">
        <v>43</v>
      </c>
      <c r="G313" s="6">
        <v>2004</v>
      </c>
      <c r="H313" s="12">
        <f t="shared" si="5"/>
        <v>3.9858106420184867</v>
      </c>
    </row>
    <row r="314" spans="2:8" ht="12.75">
      <c r="B314" s="2">
        <v>312</v>
      </c>
      <c r="C314" s="3" t="s">
        <v>715</v>
      </c>
      <c r="D314" s="2">
        <f>IF(SUMPRODUCT(--(TRIM(C$3:C314)=TRIM(C314)))&gt;1,"",SUMPRODUCT(--(TRIM(C$3:C$633)=TRIM(C314))))</f>
      </c>
      <c r="E314" s="31">
        <v>0.23165509259259257</v>
      </c>
      <c r="F314" s="5">
        <v>44</v>
      </c>
      <c r="G314" s="6">
        <v>2004</v>
      </c>
      <c r="H314" s="12">
        <f t="shared" si="5"/>
        <v>3.9858106420184867</v>
      </c>
    </row>
    <row r="315" spans="2:8" ht="12.75">
      <c r="B315" s="2">
        <v>313</v>
      </c>
      <c r="C315" s="3" t="s">
        <v>716</v>
      </c>
      <c r="D315" s="2">
        <f>IF(SUMPRODUCT(--(TRIM(C$3:C315)=TRIM(C315)))&gt;1,"",SUMPRODUCT(--(TRIM(C$3:C$633)=TRIM(C315))))</f>
        <v>1</v>
      </c>
      <c r="E315" s="31">
        <v>0.23165509259259257</v>
      </c>
      <c r="F315" s="5">
        <v>45</v>
      </c>
      <c r="G315" s="6">
        <v>2004</v>
      </c>
      <c r="H315" s="12">
        <f t="shared" si="5"/>
        <v>3.9858106420184867</v>
      </c>
    </row>
    <row r="316" spans="2:8" ht="12.75">
      <c r="B316" s="2">
        <v>314</v>
      </c>
      <c r="C316" s="3" t="s">
        <v>717</v>
      </c>
      <c r="D316" s="2">
        <f>IF(SUMPRODUCT(--(TRIM(C$3:C316)=TRIM(C316)))&gt;1,"",SUMPRODUCT(--(TRIM(C$3:C$633)=TRIM(C316))))</f>
        <v>1</v>
      </c>
      <c r="E316" s="31">
        <v>0.2318865740740741</v>
      </c>
      <c r="F316" s="5">
        <v>50</v>
      </c>
      <c r="G316" s="2">
        <v>2003</v>
      </c>
      <c r="H316" s="12">
        <f t="shared" si="5"/>
        <v>3.98183179435987</v>
      </c>
    </row>
    <row r="317" spans="2:8" ht="12.75">
      <c r="B317" s="2">
        <v>315</v>
      </c>
      <c r="C317" s="3" t="s">
        <v>718</v>
      </c>
      <c r="D317" s="2">
        <f>IF(SUMPRODUCT(--(TRIM(C$3:C317)=TRIM(C317)))&gt;1,"",SUMPRODUCT(--(TRIM(C$3:C$633)=TRIM(C317))))</f>
        <v>2</v>
      </c>
      <c r="E317" s="31">
        <v>0.23193287037037036</v>
      </c>
      <c r="F317" s="5">
        <v>51</v>
      </c>
      <c r="G317" s="2">
        <v>2003</v>
      </c>
      <c r="H317" s="12">
        <f t="shared" si="5"/>
        <v>3.9810369778931087</v>
      </c>
    </row>
    <row r="318" spans="2:8" ht="12.75">
      <c r="B318" s="2">
        <v>316</v>
      </c>
      <c r="C318" s="3" t="s">
        <v>393</v>
      </c>
      <c r="D318" s="2">
        <f>IF(SUMPRODUCT(--(TRIM(C$3:C318)=TRIM(C318)))&gt;1,"",SUMPRODUCT(--(TRIM(C$3:C$633)=TRIM(C318))))</f>
        <v>1</v>
      </c>
      <c r="E318" s="31">
        <v>0.23199074074074075</v>
      </c>
      <c r="F318" s="5">
        <v>52</v>
      </c>
      <c r="G318" s="2">
        <v>2003</v>
      </c>
      <c r="H318" s="12">
        <f t="shared" si="5"/>
        <v>3.980043903412492</v>
      </c>
    </row>
    <row r="319" spans="2:8" ht="12.75">
      <c r="B319" s="2">
        <v>317</v>
      </c>
      <c r="C319" s="3" t="s">
        <v>719</v>
      </c>
      <c r="D319" s="2">
        <f>IF(SUMPRODUCT(--(TRIM(C$3:C319)=TRIM(C319)))&gt;1,"",SUMPRODUCT(--(TRIM(C$3:C$633)=TRIM(C319))))</f>
      </c>
      <c r="E319" s="31">
        <v>0.23207175925925927</v>
      </c>
      <c r="F319" s="5">
        <v>46</v>
      </c>
      <c r="G319" s="6">
        <v>2004</v>
      </c>
      <c r="H319" s="12">
        <f t="shared" si="5"/>
        <v>3.978654431200439</v>
      </c>
    </row>
    <row r="320" spans="2:8" ht="12.75">
      <c r="B320" s="2">
        <v>318</v>
      </c>
      <c r="C320" s="3" t="s">
        <v>720</v>
      </c>
      <c r="D320" s="2">
        <f>IF(SUMPRODUCT(--(TRIM(C$3:C320)=TRIM(C320)))&gt;1,"",SUMPRODUCT(--(TRIM(C$3:C$633)=TRIM(C320))))</f>
        <v>1</v>
      </c>
      <c r="E320" s="31">
        <v>0.23208333333333334</v>
      </c>
      <c r="F320" s="5">
        <v>65</v>
      </c>
      <c r="G320" s="2">
        <v>2005</v>
      </c>
      <c r="H320" s="12">
        <f t="shared" si="5"/>
        <v>3.978456014362657</v>
      </c>
    </row>
    <row r="321" spans="2:8" ht="12.75">
      <c r="B321" s="2">
        <v>319</v>
      </c>
      <c r="C321" s="3" t="s">
        <v>541</v>
      </c>
      <c r="D321" s="2">
        <f>IF(SUMPRODUCT(--(TRIM(C$3:C321)=TRIM(C321)))&gt;1,"",SUMPRODUCT(--(TRIM(C$3:C$633)=TRIM(C321))))</f>
        <v>1</v>
      </c>
      <c r="E321" s="31">
        <v>0.23208333333333334</v>
      </c>
      <c r="F321" s="5">
        <v>49</v>
      </c>
      <c r="G321" s="2">
        <v>2007</v>
      </c>
      <c r="H321" s="12">
        <f t="shared" si="5"/>
        <v>3.978456014362657</v>
      </c>
    </row>
    <row r="322" spans="2:8" ht="12.75">
      <c r="B322" s="2">
        <v>320</v>
      </c>
      <c r="C322" s="3" t="s">
        <v>721</v>
      </c>
      <c r="D322" s="2">
        <f>IF(SUMPRODUCT(--(TRIM(C$3:C322)=TRIM(C322)))&gt;1,"",SUMPRODUCT(--(TRIM(C$3:C$633)=TRIM(C322))))</f>
        <v>1</v>
      </c>
      <c r="E322" s="31">
        <v>0.23208333333333336</v>
      </c>
      <c r="F322" s="5">
        <v>13</v>
      </c>
      <c r="G322" s="2">
        <v>2002</v>
      </c>
      <c r="H322" s="12">
        <f t="shared" si="5"/>
        <v>3.9784560143626564</v>
      </c>
    </row>
    <row r="323" spans="2:8" ht="12.75">
      <c r="B323" s="2">
        <v>321</v>
      </c>
      <c r="C323" s="3" t="s">
        <v>722</v>
      </c>
      <c r="D323" s="2">
        <f>IF(SUMPRODUCT(--(TRIM(C$3:C323)=TRIM(C323)))&gt;1,"",SUMPRODUCT(--(TRIM(C$3:C$633)=TRIM(C323))))</f>
        <v>2</v>
      </c>
      <c r="E323" s="31">
        <v>0.23208333333333336</v>
      </c>
      <c r="F323" s="5">
        <v>14</v>
      </c>
      <c r="G323" s="2">
        <v>2002</v>
      </c>
      <c r="H323" s="12">
        <f t="shared" si="5"/>
        <v>3.9784560143626564</v>
      </c>
    </row>
    <row r="324" spans="2:8" ht="12.75">
      <c r="B324" s="2">
        <v>322</v>
      </c>
      <c r="C324" s="3" t="s">
        <v>723</v>
      </c>
      <c r="D324" s="2">
        <f>IF(SUMPRODUCT(--(TRIM(C$3:C324)=TRIM(C324)))&gt;1,"",SUMPRODUCT(--(TRIM(C$3:C$633)=TRIM(C324))))</f>
        <v>1</v>
      </c>
      <c r="E324" s="31">
        <v>0.2321064814814815</v>
      </c>
      <c r="F324" s="5">
        <v>66</v>
      </c>
      <c r="G324" s="2">
        <v>2005</v>
      </c>
      <c r="H324" s="12">
        <f aca="true" t="shared" si="6" ref="H324:H387">22.16/E324/24</f>
        <v>3.9780592400518597</v>
      </c>
    </row>
    <row r="325" spans="2:8" ht="12.75">
      <c r="B325" s="2">
        <v>323</v>
      </c>
      <c r="C325" s="3" t="s">
        <v>1263</v>
      </c>
      <c r="D325" s="2">
        <f>IF(SUMPRODUCT(--(TRIM(C$3:C325)=TRIM(C325)))&gt;1,"",SUMPRODUCT(--(TRIM(C$3:C$633)=TRIM(C325))))</f>
        <v>1</v>
      </c>
      <c r="E325" s="31">
        <v>0.23218750000000055</v>
      </c>
      <c r="F325" s="5">
        <v>53</v>
      </c>
      <c r="G325" s="2">
        <v>2008</v>
      </c>
      <c r="H325" s="12">
        <f t="shared" si="6"/>
        <v>3.9766711529833914</v>
      </c>
    </row>
    <row r="326" spans="2:8" ht="12.75">
      <c r="B326" s="2">
        <v>324</v>
      </c>
      <c r="C326" s="3" t="s">
        <v>1316</v>
      </c>
      <c r="D326" s="2">
        <f>IF(SUMPRODUCT(--(TRIM(C$3:C326)=TRIM(C326)))&gt;1,"",SUMPRODUCT(--(TRIM(C$3:C$633)=TRIM(C326))))</f>
        <v>1</v>
      </c>
      <c r="E326" s="31">
        <v>0.23222222222222277</v>
      </c>
      <c r="F326" s="5">
        <v>54</v>
      </c>
      <c r="G326" s="2">
        <v>2008</v>
      </c>
      <c r="H326" s="12">
        <f t="shared" si="6"/>
        <v>3.976076555023914</v>
      </c>
    </row>
    <row r="327" spans="2:8" ht="12.75">
      <c r="B327" s="2">
        <v>325</v>
      </c>
      <c r="C327" s="3" t="s">
        <v>1264</v>
      </c>
      <c r="D327" s="2">
        <f>IF(SUMPRODUCT(--(TRIM(C$3:C327)=TRIM(C327)))&gt;1,"",SUMPRODUCT(--(TRIM(C$3:C$633)=TRIM(C327))))</f>
        <v>1</v>
      </c>
      <c r="E327" s="31">
        <v>0.23225694444444497</v>
      </c>
      <c r="F327" s="5">
        <v>55</v>
      </c>
      <c r="G327" s="2">
        <v>2008</v>
      </c>
      <c r="H327" s="12">
        <f t="shared" si="6"/>
        <v>3.9754821348482494</v>
      </c>
    </row>
    <row r="328" spans="2:8" ht="12.75">
      <c r="B328" s="2">
        <v>326</v>
      </c>
      <c r="C328" s="3" t="s">
        <v>610</v>
      </c>
      <c r="D328" s="2">
        <f>IF(SUMPRODUCT(--(TRIM(C$3:C328)=TRIM(C328)))&gt;1,"",SUMPRODUCT(--(TRIM(C$3:C$633)=TRIM(C328))))</f>
      </c>
      <c r="E328" s="31">
        <v>0.23234953703703706</v>
      </c>
      <c r="F328" s="5">
        <v>44</v>
      </c>
      <c r="G328" s="2">
        <v>2006</v>
      </c>
      <c r="H328" s="12">
        <f t="shared" si="6"/>
        <v>3.9738978829389784</v>
      </c>
    </row>
    <row r="329" spans="2:8" ht="12.75">
      <c r="B329" s="2">
        <v>327</v>
      </c>
      <c r="C329" s="3" t="s">
        <v>724</v>
      </c>
      <c r="D329" s="2">
        <f>IF(SUMPRODUCT(--(TRIM(C$3:C329)=TRIM(C329)))&gt;1,"",SUMPRODUCT(--(TRIM(C$3:C$633)=TRIM(C329))))</f>
        <v>1</v>
      </c>
      <c r="E329" s="31">
        <v>0.23234953703703706</v>
      </c>
      <c r="F329" s="5">
        <v>45</v>
      </c>
      <c r="G329" s="2">
        <v>2006</v>
      </c>
      <c r="H329" s="12">
        <f t="shared" si="6"/>
        <v>3.9738978829389784</v>
      </c>
    </row>
    <row r="330" spans="2:8" ht="12.75">
      <c r="B330" s="2">
        <v>328</v>
      </c>
      <c r="C330" s="3" t="s">
        <v>1265</v>
      </c>
      <c r="D330" s="2">
        <f>IF(SUMPRODUCT(--(TRIM(C$3:C330)=TRIM(C330)))&gt;1,"",SUMPRODUCT(--(TRIM(C$3:C$633)=TRIM(C330))))</f>
        <v>1</v>
      </c>
      <c r="E330" s="31">
        <v>0.2323842592592598</v>
      </c>
      <c r="F330" s="5">
        <v>56</v>
      </c>
      <c r="G330" s="2">
        <v>2008</v>
      </c>
      <c r="H330" s="12">
        <f t="shared" si="6"/>
        <v>3.9733041139555643</v>
      </c>
    </row>
    <row r="331" spans="2:8" ht="12.75">
      <c r="B331" s="2">
        <v>329</v>
      </c>
      <c r="C331" s="3" t="s">
        <v>542</v>
      </c>
      <c r="D331" s="2">
        <f>IF(SUMPRODUCT(--(TRIM(C$3:C331)=TRIM(C331)))&gt;1,"",SUMPRODUCT(--(TRIM(C$3:C$633)=TRIM(C331))))</f>
        <v>1</v>
      </c>
      <c r="E331" s="31">
        <v>0.23239583333333333</v>
      </c>
      <c r="F331" s="5">
        <v>50</v>
      </c>
      <c r="G331" s="2">
        <v>2007</v>
      </c>
      <c r="H331" s="12">
        <f t="shared" si="6"/>
        <v>3.9731062303899596</v>
      </c>
    </row>
    <row r="332" spans="2:8" ht="12.75">
      <c r="B332" s="2">
        <v>330</v>
      </c>
      <c r="C332" s="3" t="s">
        <v>543</v>
      </c>
      <c r="D332" s="2">
        <f>IF(SUMPRODUCT(--(TRIM(C$3:C332)=TRIM(C332)))&gt;1,"",SUMPRODUCT(--(TRIM(C$3:C$633)=TRIM(C332))))</f>
        <v>1</v>
      </c>
      <c r="E332" s="31">
        <v>0.2325462962962963</v>
      </c>
      <c r="F332" s="5">
        <v>51</v>
      </c>
      <c r="G332" s="2">
        <v>2007</v>
      </c>
      <c r="H332" s="12">
        <f t="shared" si="6"/>
        <v>3.970535536531953</v>
      </c>
    </row>
    <row r="333" spans="2:8" ht="12.75">
      <c r="B333" s="2">
        <v>331</v>
      </c>
      <c r="C333" s="3" t="s">
        <v>1266</v>
      </c>
      <c r="D333" s="2">
        <f>IF(SUMPRODUCT(--(TRIM(C$3:C333)=TRIM(C333)))&gt;1,"",SUMPRODUCT(--(TRIM(C$3:C$633)=TRIM(C333))))</f>
        <v>1</v>
      </c>
      <c r="E333" s="31">
        <v>0.2326041666666672</v>
      </c>
      <c r="F333" s="5">
        <v>57</v>
      </c>
      <c r="G333" s="2">
        <v>2008</v>
      </c>
      <c r="H333" s="12">
        <f t="shared" si="6"/>
        <v>3.969547693685616</v>
      </c>
    </row>
    <row r="334" spans="2:8" ht="12.75">
      <c r="B334" s="2">
        <v>332</v>
      </c>
      <c r="C334" s="3" t="s">
        <v>725</v>
      </c>
      <c r="D334" s="2">
        <f>IF(SUMPRODUCT(--(TRIM(C$3:C334)=TRIM(C334)))&gt;1,"",SUMPRODUCT(--(TRIM(C$3:C$633)=TRIM(C334))))</f>
        <v>1</v>
      </c>
      <c r="E334" s="31">
        <v>0.2327662037037037</v>
      </c>
      <c r="F334" s="5">
        <v>46</v>
      </c>
      <c r="G334" s="2">
        <v>2006</v>
      </c>
      <c r="H334" s="12">
        <f t="shared" si="6"/>
        <v>3.9667843468748445</v>
      </c>
    </row>
    <row r="335" spans="2:8" ht="12.75">
      <c r="B335" s="2">
        <v>333</v>
      </c>
      <c r="C335" s="3" t="s">
        <v>726</v>
      </c>
      <c r="D335" s="2">
        <f>IF(SUMPRODUCT(--(TRIM(C$3:C335)=TRIM(C335)))&gt;1,"",SUMPRODUCT(--(TRIM(C$3:C$633)=TRIM(C335))))</f>
        <v>1</v>
      </c>
      <c r="E335" s="31">
        <v>0.23277777777777778</v>
      </c>
      <c r="F335" s="5">
        <v>53</v>
      </c>
      <c r="G335" s="2">
        <v>2003</v>
      </c>
      <c r="H335" s="12">
        <f t="shared" si="6"/>
        <v>3.966587112171838</v>
      </c>
    </row>
    <row r="336" spans="2:8" ht="12.75">
      <c r="B336" s="2">
        <v>334</v>
      </c>
      <c r="C336" s="3" t="s">
        <v>1267</v>
      </c>
      <c r="D336" s="2">
        <f>IF(SUMPRODUCT(--(TRIM(C$3:C336)=TRIM(C336)))&gt;1,"",SUMPRODUCT(--(TRIM(C$3:C$633)=TRIM(C336))))</f>
        <v>1</v>
      </c>
      <c r="E336" s="31">
        <v>0.2327893518518524</v>
      </c>
      <c r="F336" s="5">
        <v>58</v>
      </c>
      <c r="G336" s="2">
        <v>2008</v>
      </c>
      <c r="H336" s="12">
        <f t="shared" si="6"/>
        <v>3.96638989708148</v>
      </c>
    </row>
    <row r="337" spans="2:8" ht="12.75">
      <c r="B337" s="2">
        <v>335</v>
      </c>
      <c r="C337" s="3" t="s">
        <v>727</v>
      </c>
      <c r="D337" s="2">
        <f>IF(SUMPRODUCT(--(TRIM(C$3:C337)=TRIM(C337)))&gt;1,"",SUMPRODUCT(--(TRIM(C$3:C$633)=TRIM(C337))))</f>
        <v>1</v>
      </c>
      <c r="E337" s="31">
        <v>0.23292824074074073</v>
      </c>
      <c r="F337" s="5">
        <v>67</v>
      </c>
      <c r="G337" s="2">
        <v>2005</v>
      </c>
      <c r="H337" s="12">
        <f t="shared" si="6"/>
        <v>3.964024844720497</v>
      </c>
    </row>
    <row r="338" spans="2:8" ht="12.75">
      <c r="B338" s="2">
        <v>336</v>
      </c>
      <c r="C338" s="3" t="s">
        <v>682</v>
      </c>
      <c r="D338" s="2">
        <f>IF(SUMPRODUCT(--(TRIM(C$3:C338)=TRIM(C338)))&gt;1,"",SUMPRODUCT(--(TRIM(C$3:C$633)=TRIM(C338))))</f>
      </c>
      <c r="E338" s="31">
        <v>0.2329513888888889</v>
      </c>
      <c r="F338" s="5">
        <v>68</v>
      </c>
      <c r="G338" s="2">
        <v>2005</v>
      </c>
      <c r="H338" s="12">
        <f t="shared" si="6"/>
        <v>3.96363094350872</v>
      </c>
    </row>
    <row r="339" spans="2:8" ht="12.75">
      <c r="B339" s="2">
        <v>337</v>
      </c>
      <c r="C339" s="3" t="s">
        <v>414</v>
      </c>
      <c r="D339" s="2">
        <f>IF(SUMPRODUCT(--(TRIM(C$3:C339)=TRIM(C339)))&gt;1,"",SUMPRODUCT(--(TRIM(C$3:C$633)=TRIM(C339))))</f>
        <v>1</v>
      </c>
      <c r="E339" s="31">
        <v>0.23313657407407407</v>
      </c>
      <c r="F339" s="5">
        <v>47</v>
      </c>
      <c r="G339" s="6">
        <v>2004</v>
      </c>
      <c r="H339" s="12">
        <f t="shared" si="6"/>
        <v>3.9604825497691505</v>
      </c>
    </row>
    <row r="340" spans="2:8" ht="12.75">
      <c r="B340" s="2">
        <v>338</v>
      </c>
      <c r="C340" s="3" t="s">
        <v>728</v>
      </c>
      <c r="D340" s="2">
        <f>IF(SUMPRODUCT(--(TRIM(C$3:C340)=TRIM(C340)))&gt;1,"",SUMPRODUCT(--(TRIM(C$3:C$633)=TRIM(C340))))</f>
        <v>1</v>
      </c>
      <c r="E340" s="31">
        <v>0.23315972222222223</v>
      </c>
      <c r="F340" s="5">
        <v>47</v>
      </c>
      <c r="G340" s="2">
        <v>2006</v>
      </c>
      <c r="H340" s="12">
        <f t="shared" si="6"/>
        <v>3.9600893521965745</v>
      </c>
    </row>
    <row r="341" spans="2:8" ht="12.75">
      <c r="B341" s="2">
        <v>339</v>
      </c>
      <c r="C341" s="3" t="s">
        <v>729</v>
      </c>
      <c r="D341" s="2">
        <f>IF(SUMPRODUCT(--(TRIM(C$3:C341)=TRIM(C341)))&gt;1,"",SUMPRODUCT(--(TRIM(C$3:C$633)=TRIM(C341))))</f>
      </c>
      <c r="E341" s="31">
        <v>0.23327546296296298</v>
      </c>
      <c r="F341" s="5">
        <v>54</v>
      </c>
      <c r="G341" s="2">
        <v>2003</v>
      </c>
      <c r="H341" s="12">
        <f t="shared" si="6"/>
        <v>3.958124534854875</v>
      </c>
    </row>
    <row r="342" spans="2:8" ht="12.75">
      <c r="B342" s="2">
        <v>340</v>
      </c>
      <c r="C342" s="3" t="s">
        <v>715</v>
      </c>
      <c r="D342" s="2">
        <f>IF(SUMPRODUCT(--(TRIM(C$3:C342)=TRIM(C342)))&gt;1,"",SUMPRODUCT(--(TRIM(C$3:C$633)=TRIM(C342))))</f>
      </c>
      <c r="E342" s="31">
        <v>0.23328703703703701</v>
      </c>
      <c r="F342" s="5">
        <v>55</v>
      </c>
      <c r="G342" s="2">
        <v>2003</v>
      </c>
      <c r="H342" s="12">
        <f t="shared" si="6"/>
        <v>3.957928160349276</v>
      </c>
    </row>
    <row r="343" spans="2:8" ht="12.75">
      <c r="B343" s="2">
        <v>341</v>
      </c>
      <c r="C343" s="3" t="s">
        <v>365</v>
      </c>
      <c r="D343" s="2">
        <f>IF(SUMPRODUCT(--(TRIM(C$3:C343)=TRIM(C343)))&gt;1,"",SUMPRODUCT(--(TRIM(C$3:C$633)=TRIM(C343))))</f>
        <v>1</v>
      </c>
      <c r="E343" s="31">
        <v>0.23328703703703701</v>
      </c>
      <c r="F343" s="5">
        <v>56</v>
      </c>
      <c r="G343" s="2">
        <v>2003</v>
      </c>
      <c r="H343" s="12">
        <f t="shared" si="6"/>
        <v>3.957928160349276</v>
      </c>
    </row>
    <row r="344" spans="2:8" ht="12.75">
      <c r="B344" s="2">
        <v>342</v>
      </c>
      <c r="C344" s="3" t="s">
        <v>730</v>
      </c>
      <c r="D344" s="2">
        <f>IF(SUMPRODUCT(--(TRIM(C$3:C344)=TRIM(C344)))&gt;1,"",SUMPRODUCT(--(TRIM(C$3:C$633)=TRIM(C344))))</f>
        <v>1</v>
      </c>
      <c r="E344" s="31">
        <v>0.23341435185185186</v>
      </c>
      <c r="F344" s="5">
        <v>48</v>
      </c>
      <c r="G344" s="2">
        <v>2006</v>
      </c>
      <c r="H344" s="12">
        <f t="shared" si="6"/>
        <v>3.9557693261268407</v>
      </c>
    </row>
    <row r="345" spans="2:8" ht="12.75">
      <c r="B345" s="2">
        <v>343</v>
      </c>
      <c r="C345" s="3" t="s">
        <v>731</v>
      </c>
      <c r="D345" s="2">
        <f>IF(SUMPRODUCT(--(TRIM(C$3:C345)=TRIM(C345)))&gt;1,"",SUMPRODUCT(--(TRIM(C$3:C$633)=TRIM(C345))))</f>
        <v>1</v>
      </c>
      <c r="E345" s="31">
        <v>0.23362268518518517</v>
      </c>
      <c r="F345" s="5">
        <v>57</v>
      </c>
      <c r="G345" s="2">
        <v>2003</v>
      </c>
      <c r="H345" s="12">
        <f t="shared" si="6"/>
        <v>3.952241763685906</v>
      </c>
    </row>
    <row r="346" spans="2:8" ht="12.75">
      <c r="B346" s="2">
        <v>344</v>
      </c>
      <c r="C346" s="3" t="s">
        <v>732</v>
      </c>
      <c r="D346" s="2">
        <f>IF(SUMPRODUCT(--(TRIM(C$3:C346)=TRIM(C346)))&gt;1,"",SUMPRODUCT(--(TRIM(C$3:C$633)=TRIM(C346))))</f>
        <v>1</v>
      </c>
      <c r="E346" s="31">
        <v>0.23368055555555556</v>
      </c>
      <c r="F346" s="5">
        <v>58</v>
      </c>
      <c r="G346" s="2">
        <v>2003</v>
      </c>
      <c r="H346" s="12">
        <f t="shared" si="6"/>
        <v>3.9512630014858843</v>
      </c>
    </row>
    <row r="347" spans="2:8" ht="12.75">
      <c r="B347" s="2">
        <v>345</v>
      </c>
      <c r="C347" s="3" t="s">
        <v>733</v>
      </c>
      <c r="D347" s="2">
        <f>IF(SUMPRODUCT(--(TRIM(C$3:C347)=TRIM(C347)))&gt;1,"",SUMPRODUCT(--(TRIM(C$3:C$633)=TRIM(C347))))</f>
        <v>1</v>
      </c>
      <c r="E347" s="31">
        <v>0.23370370370370372</v>
      </c>
      <c r="F347" s="5">
        <v>59</v>
      </c>
      <c r="G347" s="2">
        <v>2003</v>
      </c>
      <c r="H347" s="12">
        <f t="shared" si="6"/>
        <v>3.950871632329635</v>
      </c>
    </row>
    <row r="348" spans="2:8" ht="12.75">
      <c r="B348" s="2">
        <v>346</v>
      </c>
      <c r="C348" s="3" t="s">
        <v>734</v>
      </c>
      <c r="D348" s="2">
        <f>IF(SUMPRODUCT(--(TRIM(C$3:C348)=TRIM(C348)))&gt;1,"",SUMPRODUCT(--(TRIM(C$3:C$633)=TRIM(C348))))</f>
        <v>1</v>
      </c>
      <c r="E348" s="31">
        <v>0.23376157407407408</v>
      </c>
      <c r="F348" s="5">
        <v>49</v>
      </c>
      <c r="G348" s="2">
        <v>2006</v>
      </c>
      <c r="H348" s="12">
        <f t="shared" si="6"/>
        <v>3.949893548546814</v>
      </c>
    </row>
    <row r="349" spans="2:8" ht="12.75">
      <c r="B349" s="2">
        <v>347</v>
      </c>
      <c r="C349" s="3" t="s">
        <v>544</v>
      </c>
      <c r="D349" s="2">
        <f>IF(SUMPRODUCT(--(TRIM(C$3:C349)=TRIM(C349)))&gt;1,"",SUMPRODUCT(--(TRIM(C$3:C$633)=TRIM(C349))))</f>
        <v>1</v>
      </c>
      <c r="E349" s="31">
        <v>0.23381944444444444</v>
      </c>
      <c r="F349" s="5">
        <v>52</v>
      </c>
      <c r="G349" s="2">
        <v>2007</v>
      </c>
      <c r="H349" s="12">
        <f t="shared" si="6"/>
        <v>3.9489159489159493</v>
      </c>
    </row>
    <row r="350" spans="2:8" ht="12.75">
      <c r="B350" s="2">
        <v>348</v>
      </c>
      <c r="C350" s="3" t="s">
        <v>545</v>
      </c>
      <c r="D350" s="2">
        <f>IF(SUMPRODUCT(--(TRIM(C$3:C350)=TRIM(C350)))&gt;1,"",SUMPRODUCT(--(TRIM(C$3:C$633)=TRIM(C350))))</f>
        <v>1</v>
      </c>
      <c r="E350" s="31">
        <v>0.2338310185185185</v>
      </c>
      <c r="F350" s="5">
        <v>53</v>
      </c>
      <c r="G350" s="2">
        <v>2007</v>
      </c>
      <c r="H350" s="12">
        <f t="shared" si="6"/>
        <v>3.9487204870563777</v>
      </c>
    </row>
    <row r="351" spans="2:8" ht="12.75">
      <c r="B351" s="2">
        <v>349</v>
      </c>
      <c r="C351" s="3" t="s">
        <v>735</v>
      </c>
      <c r="D351" s="2">
        <f>IF(SUMPRODUCT(--(TRIM(C$3:C351)=TRIM(C351)))&gt;1,"",SUMPRODUCT(--(TRIM(C$3:C$633)=TRIM(C351))))</f>
        <v>1</v>
      </c>
      <c r="E351" s="31">
        <v>0.23384259259259257</v>
      </c>
      <c r="F351" s="5">
        <v>48</v>
      </c>
      <c r="G351" s="6">
        <v>2004</v>
      </c>
      <c r="H351" s="12">
        <f t="shared" si="6"/>
        <v>3.948525044545635</v>
      </c>
    </row>
    <row r="352" spans="2:8" ht="12.75">
      <c r="B352" s="2">
        <v>350</v>
      </c>
      <c r="C352" s="3" t="s">
        <v>736</v>
      </c>
      <c r="D352" s="2">
        <f>IF(SUMPRODUCT(--(TRIM(C$3:C352)=TRIM(C352)))&gt;1,"",SUMPRODUCT(--(TRIM(C$3:C$633)=TRIM(C352))))</f>
        <v>1</v>
      </c>
      <c r="E352" s="31">
        <v>0.23391203703703703</v>
      </c>
      <c r="F352" s="5">
        <v>49</v>
      </c>
      <c r="G352" s="6">
        <v>2004</v>
      </c>
      <c r="H352" s="12">
        <f t="shared" si="6"/>
        <v>3.94735279564572</v>
      </c>
    </row>
    <row r="353" spans="2:8" ht="12.75">
      <c r="B353" s="2">
        <v>351</v>
      </c>
      <c r="C353" s="3" t="s">
        <v>546</v>
      </c>
      <c r="D353" s="2">
        <f>IF(SUMPRODUCT(--(TRIM(C$3:C353)=TRIM(C353)))&gt;1,"",SUMPRODUCT(--(TRIM(C$3:C$633)=TRIM(C353))))</f>
        <v>1</v>
      </c>
      <c r="E353" s="31">
        <v>0.23401620370370368</v>
      </c>
      <c r="F353" s="5">
        <v>54</v>
      </c>
      <c r="G353" s="2">
        <v>2007</v>
      </c>
      <c r="H353" s="12">
        <f t="shared" si="6"/>
        <v>3.945595726791632</v>
      </c>
    </row>
    <row r="354" spans="2:8" ht="12.75">
      <c r="B354" s="2">
        <v>352</v>
      </c>
      <c r="C354" s="3" t="s">
        <v>737</v>
      </c>
      <c r="D354" s="2">
        <f>IF(SUMPRODUCT(--(TRIM(C$3:C354)=TRIM(C354)))&gt;1,"",SUMPRODUCT(--(TRIM(C$3:C$633)=TRIM(C354))))</f>
        <v>1</v>
      </c>
      <c r="E354" s="31">
        <v>0.23407407407407407</v>
      </c>
      <c r="F354" s="5">
        <v>50</v>
      </c>
      <c r="G354" s="6">
        <v>2004</v>
      </c>
      <c r="H354" s="12">
        <f t="shared" si="6"/>
        <v>3.944620253164557</v>
      </c>
    </row>
    <row r="355" spans="2:8" ht="12.75">
      <c r="B355" s="2">
        <v>353</v>
      </c>
      <c r="C355" s="3" t="s">
        <v>738</v>
      </c>
      <c r="D355" s="2">
        <f>IF(SUMPRODUCT(--(TRIM(C$3:C355)=TRIM(C355)))&gt;1,"",SUMPRODUCT(--(TRIM(C$3:C$633)=TRIM(C355))))</f>
        <v>2</v>
      </c>
      <c r="E355" s="31">
        <v>0.23408564814814814</v>
      </c>
      <c r="F355" s="5">
        <v>69</v>
      </c>
      <c r="G355" s="2">
        <v>2005</v>
      </c>
      <c r="H355" s="12">
        <f t="shared" si="6"/>
        <v>3.9444252163164406</v>
      </c>
    </row>
    <row r="356" spans="2:8" ht="12.75">
      <c r="B356" s="2">
        <v>354</v>
      </c>
      <c r="C356" s="3" t="s">
        <v>739</v>
      </c>
      <c r="D356" s="2">
        <f>IF(SUMPRODUCT(--(TRIM(C$3:C356)=TRIM(C356)))&gt;1,"",SUMPRODUCT(--(TRIM(C$3:C$633)=TRIM(C356))))</f>
        <v>1</v>
      </c>
      <c r="E356" s="31">
        <v>0.23408564814814814</v>
      </c>
      <c r="F356" s="5">
        <v>70</v>
      </c>
      <c r="G356" s="2">
        <v>2005</v>
      </c>
      <c r="H356" s="12">
        <f t="shared" si="6"/>
        <v>3.9444252163164406</v>
      </c>
    </row>
    <row r="357" spans="2:8" ht="12.75">
      <c r="B357" s="2">
        <v>355</v>
      </c>
      <c r="C357" s="3" t="s">
        <v>1268</v>
      </c>
      <c r="D357" s="2">
        <f>IF(SUMPRODUCT(--(TRIM(C$3:C357)=TRIM(C357)))&gt;1,"",SUMPRODUCT(--(TRIM(C$3:C$633)=TRIM(C357))))</f>
        <v>1</v>
      </c>
      <c r="E357" s="31">
        <v>0.23414351851851908</v>
      </c>
      <c r="F357" s="5">
        <v>59</v>
      </c>
      <c r="G357" s="2">
        <v>2008</v>
      </c>
      <c r="H357" s="12">
        <f t="shared" si="6"/>
        <v>3.943450321304983</v>
      </c>
    </row>
    <row r="358" spans="2:8" ht="12.75">
      <c r="B358" s="2">
        <v>356</v>
      </c>
      <c r="C358" s="3" t="s">
        <v>1269</v>
      </c>
      <c r="D358" s="2">
        <f>IF(SUMPRODUCT(--(TRIM(C$3:C358)=TRIM(C358)))&gt;1,"",SUMPRODUCT(--(TRIM(C$3:C$633)=TRIM(C358))))</f>
        <v>1</v>
      </c>
      <c r="E358" s="31">
        <v>0.23417824074074128</v>
      </c>
      <c r="F358" s="5">
        <v>60</v>
      </c>
      <c r="G358" s="2">
        <v>2008</v>
      </c>
      <c r="H358" s="12">
        <f t="shared" si="6"/>
        <v>3.9428656155785013</v>
      </c>
    </row>
    <row r="359" spans="2:8" ht="12.75">
      <c r="B359" s="2">
        <v>357</v>
      </c>
      <c r="C359" s="3" t="s">
        <v>740</v>
      </c>
      <c r="D359" s="2">
        <f>IF(SUMPRODUCT(--(TRIM(C$3:C359)=TRIM(C359)))&gt;1,"",SUMPRODUCT(--(TRIM(C$3:C$633)=TRIM(C359))))</f>
        <v>2</v>
      </c>
      <c r="E359" s="31">
        <v>0.2342361111111111</v>
      </c>
      <c r="F359" s="5">
        <v>50</v>
      </c>
      <c r="G359" s="2">
        <v>2006</v>
      </c>
      <c r="H359" s="12">
        <f t="shared" si="6"/>
        <v>3.941891491254077</v>
      </c>
    </row>
    <row r="360" spans="2:8" ht="12.75">
      <c r="B360" s="2">
        <v>358</v>
      </c>
      <c r="C360" s="3" t="s">
        <v>685</v>
      </c>
      <c r="D360" s="2">
        <f>IF(SUMPRODUCT(--(TRIM(C$3:C360)=TRIM(C360)))&gt;1,"",SUMPRODUCT(--(TRIM(C$3:C$633)=TRIM(C360))))</f>
      </c>
      <c r="E360" s="31">
        <v>0.2345023148148148</v>
      </c>
      <c r="F360" s="5">
        <v>51</v>
      </c>
      <c r="G360" s="6">
        <v>2004</v>
      </c>
      <c r="H360" s="12">
        <f t="shared" si="6"/>
        <v>3.9374167119095804</v>
      </c>
    </row>
    <row r="361" spans="2:8" ht="12.75">
      <c r="B361" s="2">
        <v>359</v>
      </c>
      <c r="C361" s="3" t="s">
        <v>555</v>
      </c>
      <c r="D361" s="2">
        <f>IF(SUMPRODUCT(--(TRIM(C$3:C361)=TRIM(C361)))&gt;1,"",SUMPRODUCT(--(TRIM(C$3:C$633)=TRIM(C361))))</f>
        <v>3</v>
      </c>
      <c r="E361" s="31">
        <v>0.23469907407407462</v>
      </c>
      <c r="F361" s="5">
        <v>61</v>
      </c>
      <c r="G361" s="2">
        <v>2008</v>
      </c>
      <c r="H361" s="12">
        <f t="shared" si="6"/>
        <v>3.9341157905118753</v>
      </c>
    </row>
    <row r="362" spans="2:8" ht="12.75">
      <c r="B362" s="2">
        <v>360</v>
      </c>
      <c r="C362" s="3" t="s">
        <v>1270</v>
      </c>
      <c r="D362" s="2">
        <f>IF(SUMPRODUCT(--(TRIM(C$3:C362)=TRIM(C362)))&gt;1,"",SUMPRODUCT(--(TRIM(C$3:C$633)=TRIM(C362))))</f>
        <v>1</v>
      </c>
      <c r="E362" s="31">
        <v>0.2348958333333339</v>
      </c>
      <c r="F362" s="5">
        <v>62</v>
      </c>
      <c r="G362" s="2">
        <v>2008</v>
      </c>
      <c r="H362" s="12">
        <f t="shared" si="6"/>
        <v>3.9308203991130726</v>
      </c>
    </row>
    <row r="363" spans="2:8" ht="12.75">
      <c r="B363" s="2">
        <v>361</v>
      </c>
      <c r="C363" s="3" t="s">
        <v>741</v>
      </c>
      <c r="D363" s="2">
        <f>IF(SUMPRODUCT(--(TRIM(C$3:C363)=TRIM(C363)))&gt;1,"",SUMPRODUCT(--(TRIM(C$3:C$633)=TRIM(C363))))</f>
        <v>1</v>
      </c>
      <c r="E363" s="31">
        <v>0.2349189814814815</v>
      </c>
      <c r="F363" s="5">
        <v>60</v>
      </c>
      <c r="G363" s="2">
        <v>2003</v>
      </c>
      <c r="H363" s="12">
        <f t="shared" si="6"/>
        <v>3.930433068926442</v>
      </c>
    </row>
    <row r="364" spans="2:8" ht="12.75">
      <c r="B364" s="2">
        <v>362</v>
      </c>
      <c r="C364" s="3" t="s">
        <v>1271</v>
      </c>
      <c r="D364" s="2">
        <f>IF(SUMPRODUCT(--(TRIM(C$3:C364)=TRIM(C364)))&gt;1,"",SUMPRODUCT(--(TRIM(C$3:C$633)=TRIM(C364))))</f>
        <v>1</v>
      </c>
      <c r="E364" s="31">
        <v>0.23496527777777831</v>
      </c>
      <c r="F364" s="5">
        <v>63</v>
      </c>
      <c r="G364" s="2">
        <v>2008</v>
      </c>
      <c r="H364" s="12">
        <f t="shared" si="6"/>
        <v>3.9296586375055327</v>
      </c>
    </row>
    <row r="365" spans="2:8" ht="12.75">
      <c r="B365" s="2">
        <v>363</v>
      </c>
      <c r="C365" s="3" t="s">
        <v>740</v>
      </c>
      <c r="D365" s="2">
        <f>IF(SUMPRODUCT(--(TRIM(C$3:C365)=TRIM(C365)))&gt;1,"",SUMPRODUCT(--(TRIM(C$3:C$633)=TRIM(C365))))</f>
      </c>
      <c r="E365" s="31">
        <v>0.23502314814814815</v>
      </c>
      <c r="F365" s="5">
        <v>71</v>
      </c>
      <c r="G365" s="2">
        <v>2005</v>
      </c>
      <c r="H365" s="12">
        <f t="shared" si="6"/>
        <v>3.928691027282577</v>
      </c>
    </row>
    <row r="366" spans="2:8" ht="12.75">
      <c r="B366" s="2">
        <v>364</v>
      </c>
      <c r="C366" s="3" t="s">
        <v>1272</v>
      </c>
      <c r="D366" s="2">
        <f>IF(SUMPRODUCT(--(TRIM(C$3:C366)=TRIM(C366)))&gt;1,"",SUMPRODUCT(--(TRIM(C$3:C$633)=TRIM(C366))))</f>
        <v>1</v>
      </c>
      <c r="E366" s="31">
        <v>0.23504629629629684</v>
      </c>
      <c r="F366" s="5">
        <v>64</v>
      </c>
      <c r="G366" s="2">
        <v>2008</v>
      </c>
      <c r="H366" s="12">
        <f t="shared" si="6"/>
        <v>3.9283041166042847</v>
      </c>
    </row>
    <row r="367" spans="2:8" ht="12.75">
      <c r="B367" s="2">
        <v>365</v>
      </c>
      <c r="C367" s="3" t="s">
        <v>742</v>
      </c>
      <c r="D367" s="2">
        <f>IF(SUMPRODUCT(--(TRIM(C$3:C367)=TRIM(C367)))&gt;1,"",SUMPRODUCT(--(TRIM(C$3:C$633)=TRIM(C367))))</f>
        <v>1</v>
      </c>
      <c r="E367" s="31">
        <v>0.23505787037037038</v>
      </c>
      <c r="F367" s="5">
        <v>72</v>
      </c>
      <c r="G367" s="2">
        <v>2005</v>
      </c>
      <c r="H367" s="12">
        <f t="shared" si="6"/>
        <v>3.928110689841942</v>
      </c>
    </row>
    <row r="368" spans="2:8" ht="12.75">
      <c r="B368" s="2">
        <v>366</v>
      </c>
      <c r="C368" s="3" t="s">
        <v>217</v>
      </c>
      <c r="D368" s="2">
        <f>IF(SUMPRODUCT(--(TRIM(C$3:C368)=TRIM(C368)))&gt;1,"",SUMPRODUCT(--(TRIM(C$3:C$633)=TRIM(C368))))</f>
        <v>1</v>
      </c>
      <c r="E368" s="31">
        <v>0.23512731481481539</v>
      </c>
      <c r="F368" s="5">
        <v>65</v>
      </c>
      <c r="G368" s="2">
        <v>2008</v>
      </c>
      <c r="H368" s="12">
        <f t="shared" si="6"/>
        <v>3.926950529165632</v>
      </c>
    </row>
    <row r="369" spans="2:8" ht="12.75">
      <c r="B369" s="2">
        <v>367</v>
      </c>
      <c r="C369" s="3" t="s">
        <v>547</v>
      </c>
      <c r="D369" s="2">
        <f>IF(SUMPRODUCT(--(TRIM(C$3:C369)=TRIM(C369)))&gt;1,"",SUMPRODUCT(--(TRIM(C$3:C$633)=TRIM(C369))))</f>
      </c>
      <c r="E369" s="31">
        <v>0.23519675925925929</v>
      </c>
      <c r="F369" s="5">
        <v>55</v>
      </c>
      <c r="G369" s="2">
        <v>2007</v>
      </c>
      <c r="H369" s="12">
        <f t="shared" si="6"/>
        <v>3.9257910535898817</v>
      </c>
    </row>
    <row r="370" spans="2:8" ht="12.75">
      <c r="B370" s="2">
        <v>368</v>
      </c>
      <c r="C370" s="3" t="s">
        <v>743</v>
      </c>
      <c r="D370" s="2">
        <f>IF(SUMPRODUCT(--(TRIM(C$3:C370)=TRIM(C370)))&gt;1,"",SUMPRODUCT(--(TRIM(C$3:C$633)=TRIM(C370))))</f>
        <v>1</v>
      </c>
      <c r="E370" s="31">
        <v>0.2352083333333333</v>
      </c>
      <c r="F370" s="5">
        <v>15</v>
      </c>
      <c r="G370" s="2">
        <v>2002</v>
      </c>
      <c r="H370" s="12">
        <f t="shared" si="6"/>
        <v>3.9255978742249784</v>
      </c>
    </row>
    <row r="371" spans="2:8" ht="12.75">
      <c r="B371" s="2">
        <v>369</v>
      </c>
      <c r="C371" s="3" t="s">
        <v>744</v>
      </c>
      <c r="D371" s="2">
        <f>IF(SUMPRODUCT(--(TRIM(C$3:C371)=TRIM(C371)))&gt;1,"",SUMPRODUCT(--(TRIM(C$3:C$633)=TRIM(C371))))</f>
        <v>1</v>
      </c>
      <c r="E371" s="31">
        <v>0.23523148148148146</v>
      </c>
      <c r="F371" s="5">
        <v>61</v>
      </c>
      <c r="G371" s="2">
        <v>2003</v>
      </c>
      <c r="H371" s="12">
        <f t="shared" si="6"/>
        <v>3.9252115725250936</v>
      </c>
    </row>
    <row r="372" spans="2:8" ht="12.75">
      <c r="B372" s="2">
        <v>370</v>
      </c>
      <c r="C372" s="3" t="s">
        <v>548</v>
      </c>
      <c r="D372" s="2">
        <f>IF(SUMPRODUCT(--(TRIM(C$3:C372)=TRIM(C372)))&gt;1,"",SUMPRODUCT(--(TRIM(C$3:C$633)=TRIM(C372))))</f>
      </c>
      <c r="E372" s="31">
        <v>0.23523148148148146</v>
      </c>
      <c r="F372" s="5">
        <v>56</v>
      </c>
      <c r="G372" s="2">
        <v>2007</v>
      </c>
      <c r="H372" s="12">
        <f t="shared" si="6"/>
        <v>3.9252115725250936</v>
      </c>
    </row>
    <row r="373" spans="2:8" ht="12.75">
      <c r="B373" s="2">
        <v>371</v>
      </c>
      <c r="C373" s="3" t="s">
        <v>549</v>
      </c>
      <c r="D373" s="2">
        <f>IF(SUMPRODUCT(--(TRIM(C$3:C373)=TRIM(C373)))&gt;1,"",SUMPRODUCT(--(TRIM(C$3:C$633)=TRIM(C373))))</f>
        <v>1</v>
      </c>
      <c r="E373" s="31">
        <v>0.23525462962962962</v>
      </c>
      <c r="F373" s="5">
        <v>57</v>
      </c>
      <c r="G373" s="2">
        <v>2007</v>
      </c>
      <c r="H373" s="12">
        <f t="shared" si="6"/>
        <v>3.924825346846404</v>
      </c>
    </row>
    <row r="374" spans="2:8" ht="12.75">
      <c r="B374" s="2">
        <v>372</v>
      </c>
      <c r="C374" s="3" t="s">
        <v>550</v>
      </c>
      <c r="D374" s="2">
        <f>IF(SUMPRODUCT(--(TRIM(C$3:C374)=TRIM(C374)))&gt;1,"",SUMPRODUCT(--(TRIM(C$3:C$633)=TRIM(C374))))</f>
        <v>1</v>
      </c>
      <c r="E374" s="31">
        <v>0.23527777777777778</v>
      </c>
      <c r="F374" s="5">
        <v>58</v>
      </c>
      <c r="G374" s="2">
        <v>2007</v>
      </c>
      <c r="H374" s="12">
        <f t="shared" si="6"/>
        <v>3.92443919716647</v>
      </c>
    </row>
    <row r="375" spans="2:8" ht="12.75">
      <c r="B375" s="2">
        <v>373</v>
      </c>
      <c r="C375" s="3" t="s">
        <v>551</v>
      </c>
      <c r="D375" s="2">
        <f>IF(SUMPRODUCT(--(TRIM(C$3:C375)=TRIM(C375)))&gt;1,"",SUMPRODUCT(--(TRIM(C$3:C$633)=TRIM(C375))))</f>
        <v>2</v>
      </c>
      <c r="E375" s="31">
        <v>0.2353009259259259</v>
      </c>
      <c r="F375" s="5">
        <v>59</v>
      </c>
      <c r="G375" s="2">
        <v>2007</v>
      </c>
      <c r="H375" s="12">
        <f t="shared" si="6"/>
        <v>3.9240531234628633</v>
      </c>
    </row>
    <row r="376" spans="2:8" ht="12.75">
      <c r="B376" s="2">
        <v>374</v>
      </c>
      <c r="C376" s="3" t="s">
        <v>552</v>
      </c>
      <c r="D376" s="2">
        <f>IF(SUMPRODUCT(--(TRIM(C$3:C376)=TRIM(C376)))&gt;1,"",SUMPRODUCT(--(TRIM(C$3:C$633)=TRIM(C376))))</f>
        <v>1</v>
      </c>
      <c r="E376" s="31">
        <v>0.23538194444444446</v>
      </c>
      <c r="F376" s="5">
        <v>60</v>
      </c>
      <c r="G376" s="2">
        <v>2007</v>
      </c>
      <c r="H376" s="12">
        <f t="shared" si="6"/>
        <v>3.92270246349019</v>
      </c>
    </row>
    <row r="377" spans="2:8" ht="12.75">
      <c r="B377" s="2">
        <v>375</v>
      </c>
      <c r="C377" s="3" t="s">
        <v>745</v>
      </c>
      <c r="D377" s="2">
        <f>IF(SUMPRODUCT(--(TRIM(C$3:C377)=TRIM(C377)))&gt;1,"",SUMPRODUCT(--(TRIM(C$3:C$633)=TRIM(C377))))</f>
        <v>1</v>
      </c>
      <c r="E377" s="31">
        <v>0.23539351851851853</v>
      </c>
      <c r="F377" s="5">
        <v>52</v>
      </c>
      <c r="G377" s="6">
        <v>2004</v>
      </c>
      <c r="H377" s="12">
        <f t="shared" si="6"/>
        <v>3.922509587963418</v>
      </c>
    </row>
    <row r="378" spans="2:8" ht="12.75">
      <c r="B378" s="2">
        <v>376</v>
      </c>
      <c r="C378" s="3" t="s">
        <v>746</v>
      </c>
      <c r="D378" s="2">
        <f>IF(SUMPRODUCT(--(TRIM(C$3:C378)=TRIM(C378)))&gt;1,"",SUMPRODUCT(--(TRIM(C$3:C$633)=TRIM(C378))))</f>
        <v>1</v>
      </c>
      <c r="E378" s="31">
        <v>0.23539351851851853</v>
      </c>
      <c r="F378" s="5">
        <v>51</v>
      </c>
      <c r="G378" s="2">
        <v>2006</v>
      </c>
      <c r="H378" s="12">
        <f t="shared" si="6"/>
        <v>3.922509587963418</v>
      </c>
    </row>
    <row r="379" spans="2:8" ht="12.75">
      <c r="B379" s="2">
        <v>377</v>
      </c>
      <c r="C379" s="3" t="s">
        <v>747</v>
      </c>
      <c r="D379" s="2">
        <f>IF(SUMPRODUCT(--(TRIM(C$3:C379)=TRIM(C379)))&gt;1,"",SUMPRODUCT(--(TRIM(C$3:C$633)=TRIM(C379))))</f>
        <v>1</v>
      </c>
      <c r="E379" s="31">
        <v>0.2354050925925926</v>
      </c>
      <c r="F379" s="5">
        <v>52</v>
      </c>
      <c r="G379" s="2">
        <v>2006</v>
      </c>
      <c r="H379" s="12">
        <f t="shared" si="6"/>
        <v>3.9223167314027236</v>
      </c>
    </row>
    <row r="380" spans="2:8" ht="12.75">
      <c r="B380" s="2">
        <v>378</v>
      </c>
      <c r="C380" s="3" t="s">
        <v>748</v>
      </c>
      <c r="D380" s="2">
        <f>IF(SUMPRODUCT(--(TRIM(C$3:C380)=TRIM(C380)))&gt;1,"",SUMPRODUCT(--(TRIM(C$3:C$633)=TRIM(C380))))</f>
        <v>1</v>
      </c>
      <c r="E380" s="31">
        <v>0.23550925925925925</v>
      </c>
      <c r="F380" s="5">
        <v>53</v>
      </c>
      <c r="G380" s="2">
        <v>2006</v>
      </c>
      <c r="H380" s="12">
        <f t="shared" si="6"/>
        <v>3.920581875368587</v>
      </c>
    </row>
    <row r="381" spans="2:8" ht="12.75">
      <c r="B381" s="2">
        <v>379</v>
      </c>
      <c r="C381" s="3" t="s">
        <v>749</v>
      </c>
      <c r="D381" s="2">
        <f>IF(SUMPRODUCT(--(TRIM(C$3:C381)=TRIM(C381)))&gt;1,"",SUMPRODUCT(--(TRIM(C$3:C$633)=TRIM(C381))))</f>
        <v>1</v>
      </c>
      <c r="E381" s="31">
        <v>0.23550925925925925</v>
      </c>
      <c r="F381" s="5">
        <v>54</v>
      </c>
      <c r="G381" s="2">
        <v>2006</v>
      </c>
      <c r="H381" s="12">
        <f t="shared" si="6"/>
        <v>3.920581875368587</v>
      </c>
    </row>
    <row r="382" spans="2:8" ht="12.75">
      <c r="B382" s="2">
        <v>380</v>
      </c>
      <c r="C382" s="3" t="s">
        <v>738</v>
      </c>
      <c r="D382" s="2">
        <f>IF(SUMPRODUCT(--(TRIM(C$3:C382)=TRIM(C382)))&gt;1,"",SUMPRODUCT(--(TRIM(C$3:C$633)=TRIM(C382))))</f>
      </c>
      <c r="E382" s="31">
        <v>0.23550925925925925</v>
      </c>
      <c r="F382" s="5">
        <v>55</v>
      </c>
      <c r="G382" s="2">
        <v>2006</v>
      </c>
      <c r="H382" s="12">
        <f t="shared" si="6"/>
        <v>3.920581875368587</v>
      </c>
    </row>
    <row r="383" spans="2:8" ht="12.75">
      <c r="B383" s="2">
        <v>381</v>
      </c>
      <c r="C383" s="3" t="s">
        <v>1273</v>
      </c>
      <c r="D383" s="2">
        <f>IF(SUMPRODUCT(--(TRIM(C$3:C383)=TRIM(C383)))&gt;1,"",SUMPRODUCT(--(TRIM(C$3:C$633)=TRIM(C383))))</f>
        <v>1</v>
      </c>
      <c r="E383" s="31">
        <v>0.23553240740740797</v>
      </c>
      <c r="F383" s="5">
        <v>66</v>
      </c>
      <c r="G383" s="2">
        <v>2008</v>
      </c>
      <c r="H383" s="12">
        <f t="shared" si="6"/>
        <v>3.920196560196551</v>
      </c>
    </row>
    <row r="384" spans="2:8" ht="12.75">
      <c r="B384" s="2">
        <v>382</v>
      </c>
      <c r="C384" s="3" t="s">
        <v>750</v>
      </c>
      <c r="D384" s="2">
        <f>IF(SUMPRODUCT(--(TRIM(C$3:C384)=TRIM(C384)))&gt;1,"",SUMPRODUCT(--(TRIM(C$3:C$633)=TRIM(C384))))</f>
        <v>1</v>
      </c>
      <c r="E384" s="31">
        <v>0.235625</v>
      </c>
      <c r="F384" s="5">
        <v>73</v>
      </c>
      <c r="G384" s="2">
        <v>2005</v>
      </c>
      <c r="H384" s="12">
        <f t="shared" si="6"/>
        <v>3.918656056587091</v>
      </c>
    </row>
    <row r="385" spans="2:8" ht="12.75">
      <c r="B385" s="2">
        <v>383</v>
      </c>
      <c r="C385" s="3" t="s">
        <v>751</v>
      </c>
      <c r="D385" s="2">
        <f>IF(SUMPRODUCT(--(TRIM(C$3:C385)=TRIM(C385)))&gt;1,"",SUMPRODUCT(--(TRIM(C$3:C$633)=TRIM(C385))))</f>
        <v>1</v>
      </c>
      <c r="E385" s="31">
        <v>0.235625</v>
      </c>
      <c r="F385" s="5">
        <v>74</v>
      </c>
      <c r="G385" s="2">
        <v>2005</v>
      </c>
      <c r="H385" s="12">
        <f t="shared" si="6"/>
        <v>3.918656056587091</v>
      </c>
    </row>
    <row r="386" spans="2:8" ht="12.75">
      <c r="B386" s="2">
        <v>384</v>
      </c>
      <c r="C386" s="3" t="s">
        <v>752</v>
      </c>
      <c r="D386" s="2">
        <f>IF(SUMPRODUCT(--(TRIM(C$3:C386)=TRIM(C386)))&gt;1,"",SUMPRODUCT(--(TRIM(C$3:C$633)=TRIM(C386))))</f>
        <v>3</v>
      </c>
      <c r="E386" s="31">
        <v>0.2357986111111111</v>
      </c>
      <c r="F386" s="5">
        <v>75</v>
      </c>
      <c r="G386" s="2">
        <v>2005</v>
      </c>
      <c r="H386" s="12">
        <f t="shared" si="6"/>
        <v>3.9157708732145484</v>
      </c>
    </row>
    <row r="387" spans="2:8" ht="12.75">
      <c r="B387" s="2">
        <v>385</v>
      </c>
      <c r="C387" s="3" t="s">
        <v>753</v>
      </c>
      <c r="D387" s="2">
        <f>IF(SUMPRODUCT(--(TRIM(C$3:C387)=TRIM(C387)))&gt;1,"",SUMPRODUCT(--(TRIM(C$3:C$633)=TRIM(C387))))</f>
        <v>1</v>
      </c>
      <c r="E387" s="31">
        <v>0.2357986111111111</v>
      </c>
      <c r="F387" s="5">
        <v>76</v>
      </c>
      <c r="G387" s="2">
        <v>2005</v>
      </c>
      <c r="H387" s="12">
        <f t="shared" si="6"/>
        <v>3.9157708732145484</v>
      </c>
    </row>
    <row r="388" spans="2:8" ht="12.75">
      <c r="B388" s="2">
        <v>386</v>
      </c>
      <c r="C388" s="3" t="s">
        <v>1274</v>
      </c>
      <c r="D388" s="2">
        <f>IF(SUMPRODUCT(--(TRIM(C$3:C388)=TRIM(C388)))&gt;1,"",SUMPRODUCT(--(TRIM(C$3:C$633)=TRIM(C388))))</f>
        <v>1</v>
      </c>
      <c r="E388" s="31">
        <v>0.23585648148148203</v>
      </c>
      <c r="F388" s="5">
        <v>67</v>
      </c>
      <c r="G388" s="2">
        <v>2008</v>
      </c>
      <c r="H388" s="12">
        <f aca="true" t="shared" si="7" ref="H388:H451">22.16/E388/24</f>
        <v>3.914810089311994</v>
      </c>
    </row>
    <row r="389" spans="2:8" ht="12.75">
      <c r="B389" s="2">
        <v>387</v>
      </c>
      <c r="C389" s="3" t="s">
        <v>754</v>
      </c>
      <c r="D389" s="2">
        <f>IF(SUMPRODUCT(--(TRIM(C$3:C389)=TRIM(C389)))&gt;1,"",SUMPRODUCT(--(TRIM(C$3:C$633)=TRIM(C389))))</f>
        <v>1</v>
      </c>
      <c r="E389" s="31">
        <v>0.23587962962962963</v>
      </c>
      <c r="F389" s="5">
        <v>62</v>
      </c>
      <c r="G389" s="2">
        <v>2003</v>
      </c>
      <c r="H389" s="12">
        <f t="shared" si="7"/>
        <v>3.914425907752699</v>
      </c>
    </row>
    <row r="390" spans="2:8" ht="12.75">
      <c r="B390" s="2">
        <v>388</v>
      </c>
      <c r="C390" s="3" t="s">
        <v>553</v>
      </c>
      <c r="D390" s="2">
        <f>IF(SUMPRODUCT(--(TRIM(C$3:C390)=TRIM(C390)))&gt;1,"",SUMPRODUCT(--(TRIM(C$3:C$633)=TRIM(C390))))</f>
        <v>1</v>
      </c>
      <c r="E390" s="31">
        <v>0.23596064814814813</v>
      </c>
      <c r="F390" s="5">
        <v>61</v>
      </c>
      <c r="G390" s="2">
        <v>2007</v>
      </c>
      <c r="H390" s="12">
        <f t="shared" si="7"/>
        <v>3.913081865894933</v>
      </c>
    </row>
    <row r="391" spans="2:8" ht="12.75">
      <c r="B391" s="2">
        <v>389</v>
      </c>
      <c r="C391" s="3" t="s">
        <v>755</v>
      </c>
      <c r="D391" s="2">
        <f>IF(SUMPRODUCT(--(TRIM(C$3:C391)=TRIM(C391)))&gt;1,"",SUMPRODUCT(--(TRIM(C$3:C$633)=TRIM(C391))))</f>
        <v>1</v>
      </c>
      <c r="E391" s="31">
        <v>0.23618055555555553</v>
      </c>
      <c r="F391" s="5">
        <v>56</v>
      </c>
      <c r="G391" s="2">
        <v>2006</v>
      </c>
      <c r="H391" s="12">
        <f t="shared" si="7"/>
        <v>3.90943840047045</v>
      </c>
    </row>
    <row r="392" spans="2:8" ht="12.75">
      <c r="B392" s="2">
        <v>390</v>
      </c>
      <c r="C392" s="3" t="s">
        <v>756</v>
      </c>
      <c r="D392" s="2">
        <f>IF(SUMPRODUCT(--(TRIM(C$3:C392)=TRIM(C392)))&gt;1,"",SUMPRODUCT(--(TRIM(C$3:C$633)=TRIM(C392))))</f>
        <v>1</v>
      </c>
      <c r="E392" s="31">
        <v>0.23621527777777776</v>
      </c>
      <c r="F392" s="5">
        <v>57</v>
      </c>
      <c r="G392" s="2">
        <v>2006</v>
      </c>
      <c r="H392" s="12">
        <f t="shared" si="7"/>
        <v>3.9088637365868</v>
      </c>
    </row>
    <row r="393" spans="2:8" ht="12.75">
      <c r="B393" s="2">
        <v>391</v>
      </c>
      <c r="C393" s="3" t="s">
        <v>757</v>
      </c>
      <c r="D393" s="2">
        <f>IF(SUMPRODUCT(--(TRIM(C$3:C393)=TRIM(C393)))&gt;1,"",SUMPRODUCT(--(TRIM(C$3:C$633)=TRIM(C393))))</f>
        <v>1</v>
      </c>
      <c r="E393" s="31">
        <v>0.23626157407407408</v>
      </c>
      <c r="F393" s="5">
        <v>77</v>
      </c>
      <c r="G393" s="2">
        <v>2005</v>
      </c>
      <c r="H393" s="12">
        <f t="shared" si="7"/>
        <v>3.908097780825944</v>
      </c>
    </row>
    <row r="394" spans="2:8" ht="12.75">
      <c r="B394" s="2">
        <v>392</v>
      </c>
      <c r="C394" s="3" t="s">
        <v>1275</v>
      </c>
      <c r="D394" s="2">
        <f>IF(SUMPRODUCT(--(TRIM(C$3:C394)=TRIM(C394)))&gt;1,"",SUMPRODUCT(--(TRIM(C$3:C$633)=TRIM(C394))))</f>
        <v>1</v>
      </c>
      <c r="E394" s="31">
        <v>0.23638888888888943</v>
      </c>
      <c r="F394" s="5">
        <v>68</v>
      </c>
      <c r="G394" s="2">
        <v>2008</v>
      </c>
      <c r="H394" s="12">
        <f t="shared" si="7"/>
        <v>3.9059929494712016</v>
      </c>
    </row>
    <row r="395" spans="2:8" ht="12.75">
      <c r="B395" s="2">
        <v>393</v>
      </c>
      <c r="C395" s="3" t="s">
        <v>1276</v>
      </c>
      <c r="D395" s="2">
        <f>IF(SUMPRODUCT(--(TRIM(C$3:C395)=TRIM(C395)))&gt;1,"",SUMPRODUCT(--(TRIM(C$3:C$633)=TRIM(C395))))</f>
        <v>1</v>
      </c>
      <c r="E395" s="31">
        <v>0.23642361111111168</v>
      </c>
      <c r="F395" s="5">
        <v>69</v>
      </c>
      <c r="G395" s="2">
        <v>2008</v>
      </c>
      <c r="H395" s="12">
        <f t="shared" si="7"/>
        <v>3.905419297987948</v>
      </c>
    </row>
    <row r="396" spans="2:8" ht="12.75">
      <c r="B396" s="2">
        <v>394</v>
      </c>
      <c r="C396" s="3" t="s">
        <v>758</v>
      </c>
      <c r="D396" s="2">
        <f>IF(SUMPRODUCT(--(TRIM(C$3:C396)=TRIM(C396)))&gt;1,"",SUMPRODUCT(--(TRIM(C$3:C$633)=TRIM(C396))))</f>
        <v>1</v>
      </c>
      <c r="E396" s="31">
        <v>0.23650462962962962</v>
      </c>
      <c r="F396" s="5">
        <v>58</v>
      </c>
      <c r="G396" s="2">
        <v>2006</v>
      </c>
      <c r="H396" s="12">
        <f t="shared" si="7"/>
        <v>3.9040814329059415</v>
      </c>
    </row>
    <row r="397" spans="2:8" ht="12.75">
      <c r="B397" s="2">
        <v>395</v>
      </c>
      <c r="C397" s="3" t="s">
        <v>759</v>
      </c>
      <c r="D397" s="2">
        <f>IF(SUMPRODUCT(--(TRIM(C$3:C397)=TRIM(C397)))&gt;1,"",SUMPRODUCT(--(TRIM(C$3:C$633)=TRIM(C397))))</f>
        <v>1</v>
      </c>
      <c r="E397" s="31">
        <v>0.23665509259259257</v>
      </c>
      <c r="F397" s="5">
        <v>78</v>
      </c>
      <c r="G397" s="2">
        <v>2005</v>
      </c>
      <c r="H397" s="12">
        <f t="shared" si="7"/>
        <v>3.901599256614663</v>
      </c>
    </row>
    <row r="398" spans="2:8" ht="12.75">
      <c r="B398" s="2">
        <v>396</v>
      </c>
      <c r="C398" s="3" t="s">
        <v>1277</v>
      </c>
      <c r="D398" s="2">
        <f>IF(SUMPRODUCT(--(TRIM(C$3:C398)=TRIM(C398)))&gt;1,"",SUMPRODUCT(--(TRIM(C$3:C$633)=TRIM(C398))))</f>
        <v>1</v>
      </c>
      <c r="E398" s="31">
        <v>0.23674768518518574</v>
      </c>
      <c r="F398" s="5">
        <v>70</v>
      </c>
      <c r="G398" s="2">
        <v>2008</v>
      </c>
      <c r="H398" s="12">
        <f t="shared" si="7"/>
        <v>3.9000733317037306</v>
      </c>
    </row>
    <row r="399" spans="2:8" ht="12.75">
      <c r="B399" s="2">
        <v>397</v>
      </c>
      <c r="C399" s="3" t="s">
        <v>318</v>
      </c>
      <c r="D399" s="2">
        <f>IF(SUMPRODUCT(--(TRIM(C$3:C399)=TRIM(C399)))&gt;1,"",SUMPRODUCT(--(TRIM(C$3:C$633)=TRIM(C399))))</f>
        <v>1</v>
      </c>
      <c r="E399" s="31">
        <v>0.236875</v>
      </c>
      <c r="F399" s="5">
        <v>79</v>
      </c>
      <c r="G399" s="2">
        <v>2005</v>
      </c>
      <c r="H399" s="12">
        <f t="shared" si="7"/>
        <v>3.8979771328056287</v>
      </c>
    </row>
    <row r="400" spans="2:8" ht="12.75">
      <c r="B400" s="2">
        <v>398</v>
      </c>
      <c r="C400" s="3" t="s">
        <v>1278</v>
      </c>
      <c r="D400" s="2">
        <f>IF(SUMPRODUCT(--(TRIM(C$3:C400)=TRIM(C400)))&gt;1,"",SUMPRODUCT(--(TRIM(C$3:C$633)=TRIM(C400))))</f>
        <v>1</v>
      </c>
      <c r="E400" s="31">
        <v>0.23711805555555612</v>
      </c>
      <c r="F400" s="5">
        <v>71</v>
      </c>
      <c r="G400" s="2">
        <v>2008</v>
      </c>
      <c r="H400" s="12">
        <f t="shared" si="7"/>
        <v>3.893981549275141</v>
      </c>
    </row>
    <row r="401" spans="2:8" ht="12.75">
      <c r="B401" s="2">
        <v>399</v>
      </c>
      <c r="C401" s="3" t="s">
        <v>760</v>
      </c>
      <c r="D401" s="2">
        <f>IF(SUMPRODUCT(--(TRIM(C$3:C401)=TRIM(C401)))&gt;1,"",SUMPRODUCT(--(TRIM(C$3:C$633)=TRIM(C401))))</f>
        <v>1</v>
      </c>
      <c r="E401" s="31">
        <v>0.23716435185185183</v>
      </c>
      <c r="F401" s="5">
        <v>80</v>
      </c>
      <c r="G401" s="2">
        <v>2005</v>
      </c>
      <c r="H401" s="12">
        <f t="shared" si="7"/>
        <v>3.89322141427944</v>
      </c>
    </row>
    <row r="402" spans="2:8" ht="12.75">
      <c r="B402" s="2">
        <v>400</v>
      </c>
      <c r="C402" s="3" t="s">
        <v>554</v>
      </c>
      <c r="D402" s="2">
        <f>IF(SUMPRODUCT(--(TRIM(C$3:C402)=TRIM(C402)))&gt;1,"",SUMPRODUCT(--(TRIM(C$3:C$633)=TRIM(C402))))</f>
        <v>1</v>
      </c>
      <c r="E402" s="31">
        <v>0.2371875</v>
      </c>
      <c r="F402" s="5">
        <v>62</v>
      </c>
      <c r="G402" s="2">
        <v>2007</v>
      </c>
      <c r="H402" s="12">
        <f t="shared" si="7"/>
        <v>3.8928414580588497</v>
      </c>
    </row>
    <row r="403" spans="2:8" ht="12.75">
      <c r="B403" s="2">
        <v>401</v>
      </c>
      <c r="C403" s="3" t="s">
        <v>555</v>
      </c>
      <c r="D403" s="2">
        <f>IF(SUMPRODUCT(--(TRIM(C$3:C403)=TRIM(C403)))&gt;1,"",SUMPRODUCT(--(TRIM(C$3:C$633)=TRIM(C403))))</f>
      </c>
      <c r="E403" s="31">
        <v>0.2371875</v>
      </c>
      <c r="F403" s="5">
        <v>63</v>
      </c>
      <c r="G403" s="2">
        <v>2007</v>
      </c>
      <c r="H403" s="12">
        <f t="shared" si="7"/>
        <v>3.8928414580588497</v>
      </c>
    </row>
    <row r="404" spans="2:8" ht="12.75">
      <c r="B404" s="2">
        <v>402</v>
      </c>
      <c r="C404" s="3" t="s">
        <v>761</v>
      </c>
      <c r="D404" s="2">
        <f>IF(SUMPRODUCT(--(TRIM(C$3:C404)=TRIM(C404)))&gt;1,"",SUMPRODUCT(--(TRIM(C$3:C$633)=TRIM(C404))))</f>
        <v>1</v>
      </c>
      <c r="E404" s="31">
        <v>0.23724537037037038</v>
      </c>
      <c r="F404" s="5">
        <v>59</v>
      </c>
      <c r="G404" s="2">
        <v>2006</v>
      </c>
      <c r="H404" s="12">
        <f t="shared" si="7"/>
        <v>3.8918918918918917</v>
      </c>
    </row>
    <row r="405" spans="2:8" ht="12.75">
      <c r="B405" s="2">
        <v>403</v>
      </c>
      <c r="C405" s="3" t="s">
        <v>1279</v>
      </c>
      <c r="D405" s="2">
        <f>IF(SUMPRODUCT(--(TRIM(C$3:C405)=TRIM(C405)))&gt;1,"",SUMPRODUCT(--(TRIM(C$3:C$633)=TRIM(C405))))</f>
        <v>2</v>
      </c>
      <c r="E405" s="31">
        <v>0.23726851851851907</v>
      </c>
      <c r="F405" s="5">
        <v>72</v>
      </c>
      <c r="G405" s="2">
        <v>2008</v>
      </c>
      <c r="H405" s="12">
        <f t="shared" si="7"/>
        <v>3.8915121951219422</v>
      </c>
    </row>
    <row r="406" spans="2:8" ht="12.75">
      <c r="B406" s="2">
        <v>404</v>
      </c>
      <c r="C406" s="3" t="s">
        <v>551</v>
      </c>
      <c r="D406" s="2">
        <f>IF(SUMPRODUCT(--(TRIM(C$3:C406)=TRIM(C406)))&gt;1,"",SUMPRODUCT(--(TRIM(C$3:C$633)=TRIM(C406))))</f>
      </c>
      <c r="E406" s="31">
        <v>0.23744212962963018</v>
      </c>
      <c r="F406" s="5">
        <v>73</v>
      </c>
      <c r="G406" s="2">
        <v>2008</v>
      </c>
      <c r="H406" s="12">
        <f t="shared" si="7"/>
        <v>3.8886668291493938</v>
      </c>
    </row>
    <row r="407" spans="2:8" ht="12.75">
      <c r="B407" s="2">
        <v>405</v>
      </c>
      <c r="C407" s="3" t="s">
        <v>1280</v>
      </c>
      <c r="D407" s="2">
        <f>IF(SUMPRODUCT(--(TRIM(C$3:C407)=TRIM(C407)))&gt;1,"",SUMPRODUCT(--(TRIM(C$3:C$633)=TRIM(C407))))</f>
        <v>1</v>
      </c>
      <c r="E407" s="31">
        <v>0.23748842592592648</v>
      </c>
      <c r="F407" s="5">
        <v>74</v>
      </c>
      <c r="G407" s="2">
        <v>2008</v>
      </c>
      <c r="H407" s="12">
        <f t="shared" si="7"/>
        <v>3.887908767483786</v>
      </c>
    </row>
    <row r="408" spans="2:8" ht="12.75">
      <c r="B408" s="2">
        <v>406</v>
      </c>
      <c r="C408" s="3" t="s">
        <v>762</v>
      </c>
      <c r="D408" s="2">
        <f>IF(SUMPRODUCT(--(TRIM(C$3:C408)=TRIM(C408)))&gt;1,"",SUMPRODUCT(--(TRIM(C$3:C$633)=TRIM(C408))))</f>
        <v>1</v>
      </c>
      <c r="E408" s="31">
        <v>0.23752314814814815</v>
      </c>
      <c r="F408" s="5">
        <v>63</v>
      </c>
      <c r="G408" s="2">
        <v>2003</v>
      </c>
      <c r="H408" s="12">
        <f t="shared" si="7"/>
        <v>3.887340415164214</v>
      </c>
    </row>
    <row r="409" spans="2:8" ht="12.75">
      <c r="B409" s="2">
        <v>407</v>
      </c>
      <c r="C409" s="3" t="s">
        <v>1281</v>
      </c>
      <c r="D409" s="2">
        <f>IF(SUMPRODUCT(--(TRIM(C$3:C409)=TRIM(C409)))&gt;1,"",SUMPRODUCT(--(TRIM(C$3:C$633)=TRIM(C409))))</f>
        <v>1</v>
      </c>
      <c r="E409" s="31">
        <v>0.2375231481481487</v>
      </c>
      <c r="F409" s="5">
        <v>75</v>
      </c>
      <c r="G409" s="2">
        <v>2008</v>
      </c>
      <c r="H409" s="12">
        <f t="shared" si="7"/>
        <v>3.887340415164205</v>
      </c>
    </row>
    <row r="410" spans="2:8" ht="12.75">
      <c r="B410" s="2">
        <v>408</v>
      </c>
      <c r="C410" s="3" t="s">
        <v>1282</v>
      </c>
      <c r="D410" s="2">
        <f>IF(SUMPRODUCT(--(TRIM(C$3:C410)=TRIM(C410)))&gt;1,"",SUMPRODUCT(--(TRIM(C$3:C$633)=TRIM(C410))))</f>
        <v>1</v>
      </c>
      <c r="E410" s="31">
        <v>0.23755787037037093</v>
      </c>
      <c r="F410" s="5">
        <v>76</v>
      </c>
      <c r="G410" s="2">
        <v>2008</v>
      </c>
      <c r="H410" s="12">
        <f t="shared" si="7"/>
        <v>3.8867722289890287</v>
      </c>
    </row>
    <row r="411" spans="2:8" ht="12.75">
      <c r="B411" s="2">
        <v>409</v>
      </c>
      <c r="C411" s="3" t="s">
        <v>763</v>
      </c>
      <c r="D411" s="2">
        <f>IF(SUMPRODUCT(--(TRIM(C$3:C411)=TRIM(C411)))&gt;1,"",SUMPRODUCT(--(TRIM(C$3:C$633)=TRIM(C411))))</f>
        <v>1</v>
      </c>
      <c r="E411" s="31">
        <v>0.23766203703703703</v>
      </c>
      <c r="F411" s="5">
        <v>60</v>
      </c>
      <c r="G411" s="2">
        <v>2006</v>
      </c>
      <c r="H411" s="12">
        <f t="shared" si="7"/>
        <v>3.8850686666017338</v>
      </c>
    </row>
    <row r="412" spans="2:8" ht="12.75">
      <c r="B412" s="2">
        <v>410</v>
      </c>
      <c r="C412" s="3" t="s">
        <v>649</v>
      </c>
      <c r="D412" s="2">
        <f>IF(SUMPRODUCT(--(TRIM(C$3:C412)=TRIM(C412)))&gt;1,"",SUMPRODUCT(--(TRIM(C$3:C$633)=TRIM(C412))))</f>
      </c>
      <c r="E412" s="31">
        <v>0.23766203703703703</v>
      </c>
      <c r="F412" s="5">
        <v>61</v>
      </c>
      <c r="G412" s="2">
        <v>2006</v>
      </c>
      <c r="H412" s="12">
        <f t="shared" si="7"/>
        <v>3.8850686666017338</v>
      </c>
    </row>
    <row r="413" spans="2:8" ht="12.75">
      <c r="B413" s="2">
        <v>411</v>
      </c>
      <c r="C413" s="3" t="s">
        <v>764</v>
      </c>
      <c r="D413" s="2">
        <f>IF(SUMPRODUCT(--(TRIM(C$3:C413)=TRIM(C413)))&gt;1,"",SUMPRODUCT(--(TRIM(C$3:C$633)=TRIM(C413))))</f>
        <v>1</v>
      </c>
      <c r="E413" s="31">
        <v>0.23776620370370372</v>
      </c>
      <c r="F413" s="5">
        <v>53</v>
      </c>
      <c r="G413" s="6">
        <v>2004</v>
      </c>
      <c r="H413" s="12">
        <f t="shared" si="7"/>
        <v>3.883366596894319</v>
      </c>
    </row>
    <row r="414" spans="2:8" ht="12.75">
      <c r="B414" s="2">
        <v>412</v>
      </c>
      <c r="C414" s="3" t="s">
        <v>297</v>
      </c>
      <c r="D414" s="2">
        <f>IF(SUMPRODUCT(--(TRIM(C$3:C414)=TRIM(C414)))&gt;1,"",SUMPRODUCT(--(TRIM(C$3:C$633)=TRIM(C414))))</f>
      </c>
      <c r="E414" s="31">
        <v>0.23776620370370372</v>
      </c>
      <c r="F414" s="5">
        <v>54</v>
      </c>
      <c r="G414" s="6">
        <v>2004</v>
      </c>
      <c r="H414" s="12">
        <f t="shared" si="7"/>
        <v>3.883366596894319</v>
      </c>
    </row>
    <row r="415" spans="2:8" ht="12.75">
      <c r="B415" s="2">
        <v>413</v>
      </c>
      <c r="C415" s="3" t="s">
        <v>765</v>
      </c>
      <c r="D415" s="2">
        <f>IF(SUMPRODUCT(--(TRIM(C$3:C415)=TRIM(C415)))&gt;1,"",SUMPRODUCT(--(TRIM(C$3:C$633)=TRIM(C415))))</f>
        <v>1</v>
      </c>
      <c r="E415" s="31">
        <v>0.23776620370370372</v>
      </c>
      <c r="F415" s="5">
        <v>55</v>
      </c>
      <c r="G415" s="6">
        <v>2004</v>
      </c>
      <c r="H415" s="12">
        <f t="shared" si="7"/>
        <v>3.883366596894319</v>
      </c>
    </row>
    <row r="416" spans="2:8" ht="12.75">
      <c r="B416" s="2">
        <v>414</v>
      </c>
      <c r="C416" s="3" t="s">
        <v>556</v>
      </c>
      <c r="D416" s="2">
        <f>IF(SUMPRODUCT(--(TRIM(C$3:C416)=TRIM(C416)))&gt;1,"",SUMPRODUCT(--(TRIM(C$3:C$633)=TRIM(C416))))</f>
        <v>1</v>
      </c>
      <c r="E416" s="31">
        <v>0.23785879629629628</v>
      </c>
      <c r="F416" s="5">
        <v>64</v>
      </c>
      <c r="G416" s="2">
        <v>2007</v>
      </c>
      <c r="H416" s="12">
        <f t="shared" si="7"/>
        <v>3.8818548975718947</v>
      </c>
    </row>
    <row r="417" spans="2:8" ht="12.75">
      <c r="B417" s="2">
        <v>415</v>
      </c>
      <c r="C417" s="3" t="s">
        <v>557</v>
      </c>
      <c r="D417" s="2">
        <f>IF(SUMPRODUCT(--(TRIM(C$3:C417)=TRIM(C417)))&gt;1,"",SUMPRODUCT(--(TRIM(C$3:C$633)=TRIM(C417))))</f>
        <v>1</v>
      </c>
      <c r="E417" s="31">
        <v>0.23791666666666667</v>
      </c>
      <c r="F417" s="5">
        <v>65</v>
      </c>
      <c r="G417" s="2">
        <v>2007</v>
      </c>
      <c r="H417" s="12">
        <f t="shared" si="7"/>
        <v>3.880910683012259</v>
      </c>
    </row>
    <row r="418" spans="2:8" ht="12.75">
      <c r="B418" s="2">
        <v>416</v>
      </c>
      <c r="C418" s="3" t="s">
        <v>558</v>
      </c>
      <c r="D418" s="2">
        <f>IF(SUMPRODUCT(--(TRIM(C$3:C418)=TRIM(C418)))&gt;1,"",SUMPRODUCT(--(TRIM(C$3:C$633)=TRIM(C418))))</f>
      </c>
      <c r="E418" s="31">
        <v>0.23792824074074073</v>
      </c>
      <c r="F418" s="5">
        <v>66</v>
      </c>
      <c r="G418" s="2">
        <v>2007</v>
      </c>
      <c r="H418" s="12">
        <f t="shared" si="7"/>
        <v>3.880721895218174</v>
      </c>
    </row>
    <row r="419" spans="2:8" ht="12.75">
      <c r="B419" s="2">
        <v>417</v>
      </c>
      <c r="C419" s="3" t="s">
        <v>766</v>
      </c>
      <c r="D419" s="2">
        <f>IF(SUMPRODUCT(--(TRIM(C$3:C419)=TRIM(C419)))&gt;1,"",SUMPRODUCT(--(TRIM(C$3:C$633)=TRIM(C419))))</f>
        <v>1</v>
      </c>
      <c r="E419" s="31">
        <v>0.23804398148148148</v>
      </c>
      <c r="F419" s="5">
        <v>16</v>
      </c>
      <c r="G419" s="2">
        <v>2002</v>
      </c>
      <c r="H419" s="12">
        <f t="shared" si="7"/>
        <v>3.878835026984976</v>
      </c>
    </row>
    <row r="420" spans="2:8" ht="12.75">
      <c r="B420" s="2">
        <v>418</v>
      </c>
      <c r="C420" s="3" t="s">
        <v>458</v>
      </c>
      <c r="D420" s="2">
        <f>IF(SUMPRODUCT(--(TRIM(C$3:C420)=TRIM(C420)))&gt;1,"",SUMPRODUCT(--(TRIM(C$3:C$633)=TRIM(C420))))</f>
        <v>1</v>
      </c>
      <c r="E420" s="31">
        <v>0.23804398148148148</v>
      </c>
      <c r="F420" s="5">
        <v>17</v>
      </c>
      <c r="G420" s="2">
        <v>2002</v>
      </c>
      <c r="H420" s="12">
        <f t="shared" si="7"/>
        <v>3.878835026984976</v>
      </c>
    </row>
    <row r="421" spans="2:8" ht="12.75">
      <c r="B421" s="2">
        <v>419</v>
      </c>
      <c r="C421" s="3" t="s">
        <v>767</v>
      </c>
      <c r="D421" s="2">
        <f>IF(SUMPRODUCT(--(TRIM(C$3:C421)=TRIM(C421)))&gt;1,"",SUMPRODUCT(--(TRIM(C$3:C$633)=TRIM(C421))))</f>
        <v>1</v>
      </c>
      <c r="E421" s="31">
        <v>0.23806712962962964</v>
      </c>
      <c r="F421" s="5">
        <v>81</v>
      </c>
      <c r="G421" s="2">
        <v>2005</v>
      </c>
      <c r="H421" s="12">
        <f t="shared" si="7"/>
        <v>3.8784578734989545</v>
      </c>
    </row>
    <row r="422" spans="2:8" ht="12.75">
      <c r="B422" s="2">
        <v>420</v>
      </c>
      <c r="C422" s="3" t="s">
        <v>442</v>
      </c>
      <c r="D422" s="2">
        <f>IF(SUMPRODUCT(--(TRIM(C$3:C422)=TRIM(C422)))&gt;1,"",SUMPRODUCT(--(TRIM(C$3:C$633)=TRIM(C422))))</f>
        <v>1</v>
      </c>
      <c r="E422" s="31">
        <v>0.23806712962962964</v>
      </c>
      <c r="F422" s="5">
        <v>82</v>
      </c>
      <c r="G422" s="2">
        <v>2005</v>
      </c>
      <c r="H422" s="12">
        <f t="shared" si="7"/>
        <v>3.8784578734989545</v>
      </c>
    </row>
    <row r="423" spans="2:8" ht="12.75">
      <c r="B423" s="2">
        <v>421</v>
      </c>
      <c r="C423" s="3" t="s">
        <v>768</v>
      </c>
      <c r="D423" s="2">
        <f>IF(SUMPRODUCT(--(TRIM(C$3:C423)=TRIM(C423)))&gt;1,"",SUMPRODUCT(--(TRIM(C$3:C$633)=TRIM(C423))))</f>
        <v>3</v>
      </c>
      <c r="E423" s="31">
        <v>0.23806712962962964</v>
      </c>
      <c r="F423" s="5">
        <v>83</v>
      </c>
      <c r="G423" s="2">
        <v>2005</v>
      </c>
      <c r="H423" s="12">
        <f t="shared" si="7"/>
        <v>3.8784578734989545</v>
      </c>
    </row>
    <row r="424" spans="2:8" ht="12.75">
      <c r="B424" s="2">
        <v>422</v>
      </c>
      <c r="C424" s="3" t="s">
        <v>769</v>
      </c>
      <c r="D424" s="2">
        <f>IF(SUMPRODUCT(--(TRIM(C$3:C424)=TRIM(C424)))&gt;1,"",SUMPRODUCT(--(TRIM(C$3:C$633)=TRIM(C424))))</f>
        <v>3</v>
      </c>
      <c r="E424" s="31">
        <v>0.23806712962962964</v>
      </c>
      <c r="F424" s="5">
        <v>84</v>
      </c>
      <c r="G424" s="2">
        <v>2005</v>
      </c>
      <c r="H424" s="12">
        <f t="shared" si="7"/>
        <v>3.8784578734989545</v>
      </c>
    </row>
    <row r="425" spans="2:8" ht="12.75">
      <c r="B425" s="2">
        <v>423</v>
      </c>
      <c r="C425" s="3" t="s">
        <v>559</v>
      </c>
      <c r="D425" s="2">
        <f>IF(SUMPRODUCT(--(TRIM(C$3:C425)=TRIM(C425)))&gt;1,"",SUMPRODUCT(--(TRIM(C$3:C$633)=TRIM(C425))))</f>
        <v>1</v>
      </c>
      <c r="E425" s="31">
        <v>0.23807870370370368</v>
      </c>
      <c r="F425" s="5">
        <v>67</v>
      </c>
      <c r="G425" s="2">
        <v>2007</v>
      </c>
      <c r="H425" s="12">
        <f t="shared" si="7"/>
        <v>3.8782693242586297</v>
      </c>
    </row>
    <row r="426" spans="2:8" ht="12.75">
      <c r="B426" s="2">
        <v>424</v>
      </c>
      <c r="C426" s="3" t="s">
        <v>1283</v>
      </c>
      <c r="D426" s="2">
        <f>IF(SUMPRODUCT(--(TRIM(C$3:C426)=TRIM(C426)))&gt;1,"",SUMPRODUCT(--(TRIM(C$3:C$633)=TRIM(C426))))</f>
        <v>2</v>
      </c>
      <c r="E426" s="31">
        <v>0.2382291666666672</v>
      </c>
      <c r="F426" s="5">
        <v>77</v>
      </c>
      <c r="G426" s="2">
        <v>2008</v>
      </c>
      <c r="H426" s="12">
        <f t="shared" si="7"/>
        <v>3.8758198513336164</v>
      </c>
    </row>
    <row r="427" spans="2:8" ht="12.75">
      <c r="B427" s="2">
        <v>425</v>
      </c>
      <c r="C427" s="3" t="s">
        <v>424</v>
      </c>
      <c r="D427" s="2">
        <f>IF(SUMPRODUCT(--(TRIM(C$3:C427)=TRIM(C427)))&gt;1,"",SUMPRODUCT(--(TRIM(C$3:C$633)=TRIM(C427))))</f>
        <v>1</v>
      </c>
      <c r="E427" s="31">
        <v>0.23828703703703705</v>
      </c>
      <c r="F427" s="5">
        <v>56</v>
      </c>
      <c r="G427" s="6">
        <v>2004</v>
      </c>
      <c r="H427" s="12">
        <f t="shared" si="7"/>
        <v>3.8748785700408006</v>
      </c>
    </row>
    <row r="428" spans="2:8" ht="12.75">
      <c r="B428" s="2">
        <v>426</v>
      </c>
      <c r="C428" s="3" t="s">
        <v>770</v>
      </c>
      <c r="D428" s="2">
        <f>IF(SUMPRODUCT(--(TRIM(C$3:C428)=TRIM(C428)))&gt;1,"",SUMPRODUCT(--(TRIM(C$3:C$633)=TRIM(C428))))</f>
      </c>
      <c r="E428" s="31">
        <v>0.2382986111111111</v>
      </c>
      <c r="F428" s="5">
        <v>18</v>
      </c>
      <c r="G428" s="2">
        <v>2002</v>
      </c>
      <c r="H428" s="12">
        <f t="shared" si="7"/>
        <v>3.8746903686434506</v>
      </c>
    </row>
    <row r="429" spans="2:8" ht="12.75">
      <c r="B429" s="2">
        <v>427</v>
      </c>
      <c r="C429" s="3" t="s">
        <v>771</v>
      </c>
      <c r="D429" s="2">
        <f>IF(SUMPRODUCT(--(TRIM(C$3:C429)=TRIM(C429)))&gt;1,"",SUMPRODUCT(--(TRIM(C$3:C$633)=TRIM(C429))))</f>
        <v>1</v>
      </c>
      <c r="E429" s="31">
        <v>0.2383912037037037</v>
      </c>
      <c r="F429" s="5">
        <v>85</v>
      </c>
      <c r="G429" s="2">
        <v>2005</v>
      </c>
      <c r="H429" s="12">
        <f t="shared" si="7"/>
        <v>3.87318541535175</v>
      </c>
    </row>
    <row r="430" spans="2:8" ht="12.75">
      <c r="B430" s="2">
        <v>428</v>
      </c>
      <c r="C430" s="3" t="s">
        <v>772</v>
      </c>
      <c r="D430" s="2">
        <f>IF(SUMPRODUCT(--(TRIM(C$3:C430)=TRIM(C430)))&gt;1,"",SUMPRODUCT(--(TRIM(C$3:C$633)=TRIM(C430))))</f>
        <v>1</v>
      </c>
      <c r="E430" s="31">
        <v>0.23879629629629628</v>
      </c>
      <c r="F430" s="5">
        <v>57</v>
      </c>
      <c r="G430" s="6">
        <v>2004</v>
      </c>
      <c r="H430" s="12">
        <f t="shared" si="7"/>
        <v>3.866614967041489</v>
      </c>
    </row>
    <row r="431" spans="2:8" ht="12.75">
      <c r="B431" s="2">
        <v>429</v>
      </c>
      <c r="C431" s="3" t="s">
        <v>1284</v>
      </c>
      <c r="D431" s="2">
        <f>IF(SUMPRODUCT(--(TRIM(C$3:C431)=TRIM(C431)))&gt;1,"",SUMPRODUCT(--(TRIM(C$3:C$633)=TRIM(C431))))</f>
      </c>
      <c r="E431" s="31">
        <v>0.23879629629629687</v>
      </c>
      <c r="F431" s="5">
        <v>78</v>
      </c>
      <c r="G431" s="2">
        <v>2008</v>
      </c>
      <c r="H431" s="12">
        <f t="shared" si="7"/>
        <v>3.86661496704148</v>
      </c>
    </row>
    <row r="432" spans="2:8" ht="12.75">
      <c r="B432" s="2">
        <v>430</v>
      </c>
      <c r="C432" s="3" t="s">
        <v>560</v>
      </c>
      <c r="D432" s="2">
        <f>IF(SUMPRODUCT(--(TRIM(C$3:C432)=TRIM(C432)))&gt;1,"",SUMPRODUCT(--(TRIM(C$3:C$633)=TRIM(C432))))</f>
        <v>2</v>
      </c>
      <c r="E432" s="31">
        <v>0.23881944444444445</v>
      </c>
      <c r="F432" s="5">
        <v>68</v>
      </c>
      <c r="G432" s="2">
        <v>2007</v>
      </c>
      <c r="H432" s="12">
        <f t="shared" si="7"/>
        <v>3.8662401861006104</v>
      </c>
    </row>
    <row r="433" spans="2:8" ht="12.75">
      <c r="B433" s="2">
        <v>431</v>
      </c>
      <c r="C433" s="3" t="s">
        <v>1285</v>
      </c>
      <c r="D433" s="2">
        <f>IF(SUMPRODUCT(--(TRIM(C$3:C433)=TRIM(C433)))&gt;1,"",SUMPRODUCT(--(TRIM(C$3:C$633)=TRIM(C433))))</f>
        <v>1</v>
      </c>
      <c r="E433" s="31">
        <v>0.238819444444445</v>
      </c>
      <c r="F433" s="5">
        <v>79</v>
      </c>
      <c r="G433" s="2">
        <v>2008</v>
      </c>
      <c r="H433" s="12">
        <f t="shared" si="7"/>
        <v>3.8662401861006015</v>
      </c>
    </row>
    <row r="434" spans="2:8" ht="12.75">
      <c r="B434" s="2">
        <v>432</v>
      </c>
      <c r="C434" s="3" t="s">
        <v>773</v>
      </c>
      <c r="D434" s="2">
        <f>IF(SUMPRODUCT(--(TRIM(C$3:C434)=TRIM(C434)))&gt;1,"",SUMPRODUCT(--(TRIM(C$3:C$633)=TRIM(C434))))</f>
        <v>1</v>
      </c>
      <c r="E434" s="31">
        <v>0.23884259259259258</v>
      </c>
      <c r="F434" s="5">
        <v>86</v>
      </c>
      <c r="G434" s="2">
        <v>2005</v>
      </c>
      <c r="H434" s="12">
        <f t="shared" si="7"/>
        <v>3.8658654778057766</v>
      </c>
    </row>
    <row r="435" spans="2:8" ht="12.75">
      <c r="B435" s="2">
        <v>433</v>
      </c>
      <c r="C435" s="3" t="s">
        <v>774</v>
      </c>
      <c r="D435" s="2">
        <f>IF(SUMPRODUCT(--(TRIM(C$3:C435)=TRIM(C435)))&gt;1,"",SUMPRODUCT(--(TRIM(C$3:C$633)=TRIM(C435))))</f>
        <v>1</v>
      </c>
      <c r="E435" s="31">
        <v>0.23894675925925926</v>
      </c>
      <c r="F435" s="5">
        <v>58</v>
      </c>
      <c r="G435" s="6">
        <v>2004</v>
      </c>
      <c r="H435" s="12">
        <f t="shared" si="7"/>
        <v>3.864180188907726</v>
      </c>
    </row>
    <row r="436" spans="2:8" ht="12.75">
      <c r="B436" s="2">
        <v>434</v>
      </c>
      <c r="C436" s="3" t="s">
        <v>775</v>
      </c>
      <c r="D436" s="2">
        <f>IF(SUMPRODUCT(--(TRIM(C$3:C436)=TRIM(C436)))&gt;1,"",SUMPRODUCT(--(TRIM(C$3:C$633)=TRIM(C436))))</f>
        <v>1</v>
      </c>
      <c r="E436" s="31">
        <v>0.23899305555555558</v>
      </c>
      <c r="F436" s="5">
        <v>62</v>
      </c>
      <c r="G436" s="2">
        <v>2006</v>
      </c>
      <c r="H436" s="12">
        <f t="shared" si="7"/>
        <v>3.863431643178846</v>
      </c>
    </row>
    <row r="437" spans="2:8" ht="12.75">
      <c r="B437" s="2">
        <v>435</v>
      </c>
      <c r="C437" s="3" t="s">
        <v>776</v>
      </c>
      <c r="D437" s="2">
        <f>IF(SUMPRODUCT(--(TRIM(C$3:C437)=TRIM(C437)))&gt;1,"",SUMPRODUCT(--(TRIM(C$3:C$633)=TRIM(C437))))</f>
        <v>1</v>
      </c>
      <c r="E437" s="31">
        <v>0.23927083333333332</v>
      </c>
      <c r="F437" s="5">
        <v>59</v>
      </c>
      <c r="G437" s="6">
        <v>2004</v>
      </c>
      <c r="H437" s="12">
        <f t="shared" si="7"/>
        <v>3.858946451893775</v>
      </c>
    </row>
    <row r="438" spans="2:8" ht="12.75">
      <c r="B438" s="2">
        <v>436</v>
      </c>
      <c r="C438" s="3" t="s">
        <v>777</v>
      </c>
      <c r="D438" s="2">
        <f>IF(SUMPRODUCT(--(TRIM(C$3:C438)=TRIM(C438)))&gt;1,"",SUMPRODUCT(--(TRIM(C$3:C$633)=TRIM(C438))))</f>
        <v>1</v>
      </c>
      <c r="E438" s="31">
        <v>0.23927083333333338</v>
      </c>
      <c r="F438" s="5">
        <v>19</v>
      </c>
      <c r="G438" s="2">
        <v>2002</v>
      </c>
      <c r="H438" s="12">
        <f t="shared" si="7"/>
        <v>3.858946451893774</v>
      </c>
    </row>
    <row r="439" spans="2:8" ht="12.75">
      <c r="B439" s="2">
        <v>437</v>
      </c>
      <c r="C439" s="3" t="s">
        <v>379</v>
      </c>
      <c r="D439" s="2">
        <f>IF(SUMPRODUCT(--(TRIM(C$3:C439)=TRIM(C439)))&gt;1,"",SUMPRODUCT(--(TRIM(C$3:C$633)=TRIM(C439))))</f>
        <v>1</v>
      </c>
      <c r="E439" s="31">
        <v>0.2392824074074074</v>
      </c>
      <c r="F439" s="5">
        <v>60</v>
      </c>
      <c r="G439" s="6">
        <v>2004</v>
      </c>
      <c r="H439" s="12">
        <f t="shared" si="7"/>
        <v>3.8587597949114834</v>
      </c>
    </row>
    <row r="440" spans="2:8" ht="12.75">
      <c r="B440" s="2">
        <v>438</v>
      </c>
      <c r="C440" s="3" t="s">
        <v>778</v>
      </c>
      <c r="D440" s="2">
        <f>IF(SUMPRODUCT(--(TRIM(C$3:C440)=TRIM(C440)))&gt;1,"",SUMPRODUCT(--(TRIM(C$3:C$633)=TRIM(C440))))</f>
        <v>1</v>
      </c>
      <c r="E440" s="31">
        <v>0.23930555555555555</v>
      </c>
      <c r="F440" s="5">
        <v>61</v>
      </c>
      <c r="G440" s="6">
        <v>2004</v>
      </c>
      <c r="H440" s="12">
        <f t="shared" si="7"/>
        <v>3.8583865351131745</v>
      </c>
    </row>
    <row r="441" spans="2:8" ht="12.75">
      <c r="B441" s="2">
        <v>439</v>
      </c>
      <c r="C441" s="3" t="s">
        <v>779</v>
      </c>
      <c r="D441" s="2">
        <f>IF(SUMPRODUCT(--(TRIM(C$3:C441)=TRIM(C441)))&gt;1,"",SUMPRODUCT(--(TRIM(C$3:C$633)=TRIM(C441))))</f>
        <v>1</v>
      </c>
      <c r="E441" s="31">
        <v>0.2393287037037037</v>
      </c>
      <c r="F441" s="5">
        <v>63</v>
      </c>
      <c r="G441" s="2">
        <v>2006</v>
      </c>
      <c r="H441" s="12">
        <f t="shared" si="7"/>
        <v>3.8580133475191025</v>
      </c>
    </row>
    <row r="442" spans="2:8" ht="12.75">
      <c r="B442" s="2">
        <v>440</v>
      </c>
      <c r="C442" s="3" t="s">
        <v>780</v>
      </c>
      <c r="D442" s="2">
        <f>IF(SUMPRODUCT(--(TRIM(C$3:C442)=TRIM(C442)))&gt;1,"",SUMPRODUCT(--(TRIM(C$3:C$633)=TRIM(C442))))</f>
        <v>1</v>
      </c>
      <c r="E442" s="31">
        <v>0.23936342592592594</v>
      </c>
      <c r="F442" s="5">
        <v>87</v>
      </c>
      <c r="G442" s="2">
        <v>2005</v>
      </c>
      <c r="H442" s="12">
        <f t="shared" si="7"/>
        <v>3.8574537014651127</v>
      </c>
    </row>
    <row r="443" spans="2:8" ht="12.75">
      <c r="B443" s="2">
        <v>441</v>
      </c>
      <c r="C443" s="3" t="s">
        <v>1286</v>
      </c>
      <c r="D443" s="2">
        <f>IF(SUMPRODUCT(--(TRIM(C$3:C443)=TRIM(C443)))&gt;1,"",SUMPRODUCT(--(TRIM(C$3:C$633)=TRIM(C443))))</f>
        <v>1</v>
      </c>
      <c r="E443" s="31">
        <v>0.23937500000000056</v>
      </c>
      <c r="F443" s="5">
        <v>80</v>
      </c>
      <c r="G443" s="2">
        <v>2008</v>
      </c>
      <c r="H443" s="12">
        <f t="shared" si="7"/>
        <v>3.857267188859869</v>
      </c>
    </row>
    <row r="444" spans="2:8" ht="12.75">
      <c r="B444" s="2">
        <v>442</v>
      </c>
      <c r="C444" s="3" t="s">
        <v>722</v>
      </c>
      <c r="D444" s="2">
        <f>IF(SUMPRODUCT(--(TRIM(C$3:C444)=TRIM(C444)))&gt;1,"",SUMPRODUCT(--(TRIM(C$3:C$633)=TRIM(C444))))</f>
      </c>
      <c r="E444" s="31">
        <v>0.23949074074074073</v>
      </c>
      <c r="F444" s="5">
        <v>62</v>
      </c>
      <c r="G444" s="6">
        <v>2004</v>
      </c>
      <c r="H444" s="12">
        <f t="shared" si="7"/>
        <v>3.8554030543205102</v>
      </c>
    </row>
    <row r="445" spans="2:8" ht="12.75">
      <c r="B445" s="2">
        <v>443</v>
      </c>
      <c r="C445" s="3" t="s">
        <v>1287</v>
      </c>
      <c r="D445" s="2">
        <f>IF(SUMPRODUCT(--(TRIM(C$3:C445)=TRIM(C445)))&gt;1,"",SUMPRODUCT(--(TRIM(C$3:C$633)=TRIM(C445))))</f>
        <v>1</v>
      </c>
      <c r="E445" s="31">
        <v>0.23953703703703758</v>
      </c>
      <c r="F445" s="5">
        <v>81</v>
      </c>
      <c r="G445" s="2">
        <v>2008</v>
      </c>
      <c r="H445" s="12">
        <f t="shared" si="7"/>
        <v>3.854657904909153</v>
      </c>
    </row>
    <row r="446" spans="2:8" ht="12.75">
      <c r="B446" s="2">
        <v>444</v>
      </c>
      <c r="C446" s="3" t="s">
        <v>529</v>
      </c>
      <c r="D446" s="2">
        <f>IF(SUMPRODUCT(--(TRIM(C$3:C446)=TRIM(C446)))&gt;1,"",SUMPRODUCT(--(TRIM(C$3:C$633)=TRIM(C446))))</f>
      </c>
      <c r="E446" s="31">
        <v>0.23954861111111167</v>
      </c>
      <c r="F446" s="5">
        <v>82</v>
      </c>
      <c r="G446" s="2">
        <v>2008</v>
      </c>
      <c r="H446" s="12">
        <f t="shared" si="7"/>
        <v>3.854471662559782</v>
      </c>
    </row>
    <row r="447" spans="2:8" ht="12.75">
      <c r="B447" s="2">
        <v>445</v>
      </c>
      <c r="C447" s="3" t="s">
        <v>1288</v>
      </c>
      <c r="D447" s="2">
        <f>IF(SUMPRODUCT(--(TRIM(C$3:C447)=TRIM(C447)))&gt;1,"",SUMPRODUCT(--(TRIM(C$3:C$633)=TRIM(C447))))</f>
        <v>1</v>
      </c>
      <c r="E447" s="31">
        <v>0.23956018518518574</v>
      </c>
      <c r="F447" s="5">
        <v>83</v>
      </c>
      <c r="G447" s="2">
        <v>2008</v>
      </c>
      <c r="H447" s="12">
        <f t="shared" si="7"/>
        <v>3.854285438206581</v>
      </c>
    </row>
    <row r="448" spans="2:8" ht="12.75">
      <c r="B448" s="2">
        <v>446</v>
      </c>
      <c r="C448" s="3" t="s">
        <v>1289</v>
      </c>
      <c r="D448" s="2">
        <f>IF(SUMPRODUCT(--(TRIM(C$3:C448)=TRIM(C448)))&gt;1,"",SUMPRODUCT(--(TRIM(C$3:C$633)=TRIM(C448))))</f>
        <v>1</v>
      </c>
      <c r="E448" s="31">
        <v>0.23957175925925983</v>
      </c>
      <c r="F448" s="5">
        <v>84</v>
      </c>
      <c r="G448" s="2">
        <v>2008</v>
      </c>
      <c r="H448" s="12">
        <f t="shared" si="7"/>
        <v>3.85409923184694</v>
      </c>
    </row>
    <row r="449" spans="2:8" ht="12.75">
      <c r="B449" s="2">
        <v>447</v>
      </c>
      <c r="C449" s="3" t="s">
        <v>1290</v>
      </c>
      <c r="D449" s="2">
        <f>IF(SUMPRODUCT(--(TRIM(C$3:C449)=TRIM(C449)))&gt;1,"",SUMPRODUCT(--(TRIM(C$3:C$633)=TRIM(C449))))</f>
        <v>1</v>
      </c>
      <c r="E449" s="31">
        <v>0.23959490740740796</v>
      </c>
      <c r="F449" s="5">
        <v>85</v>
      </c>
      <c r="G449" s="2">
        <v>2008</v>
      </c>
      <c r="H449" s="12">
        <f t="shared" si="7"/>
        <v>3.853726873097909</v>
      </c>
    </row>
    <row r="450" spans="2:8" ht="12.75">
      <c r="B450" s="2">
        <v>448</v>
      </c>
      <c r="C450" s="3" t="s">
        <v>942</v>
      </c>
      <c r="D450" s="2">
        <f>IF(SUMPRODUCT(--(TRIM(C$3:C450)=TRIM(C450)))&gt;1,"",SUMPRODUCT(--(TRIM(C$3:C$633)=TRIM(C450))))</f>
        <v>1</v>
      </c>
      <c r="E450" s="31">
        <v>0.23960648148148203</v>
      </c>
      <c r="F450" s="5">
        <v>86</v>
      </c>
      <c r="G450" s="2">
        <v>2008</v>
      </c>
      <c r="H450" s="12">
        <f t="shared" si="7"/>
        <v>3.8535407207033052</v>
      </c>
    </row>
    <row r="451" spans="2:8" ht="12.75">
      <c r="B451" s="2">
        <v>449</v>
      </c>
      <c r="C451" s="3" t="s">
        <v>781</v>
      </c>
      <c r="D451" s="2">
        <f>IF(SUMPRODUCT(--(TRIM(C$3:C451)=TRIM(C451)))&gt;1,"",SUMPRODUCT(--(TRIM(C$3:C$633)=TRIM(C451))))</f>
        <v>1</v>
      </c>
      <c r="E451" s="31">
        <v>0.2398611111111111</v>
      </c>
      <c r="F451" s="5">
        <v>63</v>
      </c>
      <c r="G451" s="6">
        <v>2004</v>
      </c>
      <c r="H451" s="12">
        <f t="shared" si="7"/>
        <v>3.8494499131441806</v>
      </c>
    </row>
    <row r="452" spans="2:8" ht="12.75">
      <c r="B452" s="2">
        <v>450</v>
      </c>
      <c r="C452" s="3" t="s">
        <v>782</v>
      </c>
      <c r="D452" s="2">
        <f>IF(SUMPRODUCT(--(TRIM(C$3:C452)=TRIM(C452)))&gt;1,"",SUMPRODUCT(--(TRIM(C$3:C$633)=TRIM(C452))))</f>
        <v>1</v>
      </c>
      <c r="E452" s="31">
        <v>0.2398611111111111</v>
      </c>
      <c r="F452" s="5">
        <v>64</v>
      </c>
      <c r="G452" s="6">
        <v>2004</v>
      </c>
      <c r="H452" s="12">
        <f aca="true" t="shared" si="8" ref="H452:H515">22.16/E452/24</f>
        <v>3.8494499131441806</v>
      </c>
    </row>
    <row r="453" spans="2:8" ht="12.75">
      <c r="B453" s="2">
        <v>451</v>
      </c>
      <c r="C453" s="3" t="s">
        <v>367</v>
      </c>
      <c r="D453" s="2">
        <f>IF(SUMPRODUCT(--(TRIM(C$3:C453)=TRIM(C453)))&gt;1,"",SUMPRODUCT(--(TRIM(C$3:C$633)=TRIM(C453))))</f>
        <v>1</v>
      </c>
      <c r="E453" s="31">
        <v>0.24020833333333333</v>
      </c>
      <c r="F453" s="5">
        <v>65</v>
      </c>
      <c r="G453" s="6">
        <v>2004</v>
      </c>
      <c r="H453" s="12">
        <f t="shared" si="8"/>
        <v>3.8438855160450998</v>
      </c>
    </row>
    <row r="454" spans="2:8" ht="12.75">
      <c r="B454" s="2">
        <v>452</v>
      </c>
      <c r="C454" s="3" t="s">
        <v>561</v>
      </c>
      <c r="D454" s="2">
        <f>IF(SUMPRODUCT(--(TRIM(C$3:C454)=TRIM(C454)))&gt;1,"",SUMPRODUCT(--(TRIM(C$3:C$633)=TRIM(C454))))</f>
      </c>
      <c r="E454" s="31">
        <v>0.24030092592592592</v>
      </c>
      <c r="F454" s="5">
        <v>69</v>
      </c>
      <c r="G454" s="2">
        <v>2007</v>
      </c>
      <c r="H454" s="12">
        <f t="shared" si="8"/>
        <v>3.842404392640401</v>
      </c>
    </row>
    <row r="455" spans="2:8" ht="12.75">
      <c r="B455" s="2">
        <v>453</v>
      </c>
      <c r="C455" s="3" t="s">
        <v>783</v>
      </c>
      <c r="D455" s="2">
        <f>IF(SUMPRODUCT(--(TRIM(C$3:C455)=TRIM(C455)))&gt;1,"",SUMPRODUCT(--(TRIM(C$3:C$633)=TRIM(C455))))</f>
        <v>1</v>
      </c>
      <c r="E455" s="31">
        <v>0.24032407407407408</v>
      </c>
      <c r="F455" s="5">
        <v>64</v>
      </c>
      <c r="G455" s="2">
        <v>2006</v>
      </c>
      <c r="H455" s="12">
        <f t="shared" si="8"/>
        <v>3.842034290117511</v>
      </c>
    </row>
    <row r="456" spans="2:8" ht="12.75">
      <c r="B456" s="2">
        <v>454</v>
      </c>
      <c r="C456" s="3" t="s">
        <v>784</v>
      </c>
      <c r="D456" s="2">
        <f>IF(SUMPRODUCT(--(TRIM(C$3:C456)=TRIM(C456)))&gt;1,"",SUMPRODUCT(--(TRIM(C$3:C$633)=TRIM(C456))))</f>
        <v>1</v>
      </c>
      <c r="E456" s="31">
        <v>0.24038194444444447</v>
      </c>
      <c r="F456" s="5">
        <v>65</v>
      </c>
      <c r="G456" s="2">
        <v>2006</v>
      </c>
      <c r="H456" s="12">
        <f t="shared" si="8"/>
        <v>3.8411093456593957</v>
      </c>
    </row>
    <row r="457" spans="2:8" ht="12.75">
      <c r="B457" s="2">
        <v>455</v>
      </c>
      <c r="C457" s="3" t="s">
        <v>785</v>
      </c>
      <c r="D457" s="2">
        <f>IF(SUMPRODUCT(--(TRIM(C$3:C457)=TRIM(C457)))&gt;1,"",SUMPRODUCT(--(TRIM(C$3:C$633)=TRIM(C457))))</f>
        <v>1</v>
      </c>
      <c r="E457" s="31">
        <v>0.24045138888888887</v>
      </c>
      <c r="F457" s="5">
        <v>66</v>
      </c>
      <c r="G457" s="6">
        <v>2004</v>
      </c>
      <c r="H457" s="12">
        <f t="shared" si="8"/>
        <v>3.8400000000000003</v>
      </c>
    </row>
    <row r="458" spans="2:8" ht="12.75">
      <c r="B458" s="2">
        <v>456</v>
      </c>
      <c r="C458" s="3" t="s">
        <v>684</v>
      </c>
      <c r="D458" s="2">
        <f>IF(SUMPRODUCT(--(TRIM(C$3:C458)=TRIM(C458)))&gt;1,"",SUMPRODUCT(--(TRIM(C$3:C$633)=TRIM(C458))))</f>
      </c>
      <c r="E458" s="31">
        <v>0.24045138888888887</v>
      </c>
      <c r="F458" s="5">
        <v>67</v>
      </c>
      <c r="G458" s="6">
        <v>2004</v>
      </c>
      <c r="H458" s="12">
        <f t="shared" si="8"/>
        <v>3.8400000000000003</v>
      </c>
    </row>
    <row r="459" spans="2:8" ht="12.75">
      <c r="B459" s="2">
        <v>457</v>
      </c>
      <c r="C459" s="3" t="s">
        <v>786</v>
      </c>
      <c r="D459" s="2">
        <f>IF(SUMPRODUCT(--(TRIM(C$3:C459)=TRIM(C459)))&gt;1,"",SUMPRODUCT(--(TRIM(C$3:C$633)=TRIM(C459))))</f>
        <v>1</v>
      </c>
      <c r="E459" s="31">
        <v>0.24047453703703703</v>
      </c>
      <c r="F459" s="5">
        <v>66</v>
      </c>
      <c r="G459" s="2">
        <v>2006</v>
      </c>
      <c r="H459" s="12">
        <f t="shared" si="8"/>
        <v>3.839630360494778</v>
      </c>
    </row>
    <row r="460" spans="2:8" ht="12.75">
      <c r="B460" s="2">
        <v>458</v>
      </c>
      <c r="C460" s="3" t="s">
        <v>1291</v>
      </c>
      <c r="D460" s="2">
        <f>IF(SUMPRODUCT(--(TRIM(C$3:C460)=TRIM(C460)))&gt;1,"",SUMPRODUCT(--(TRIM(C$3:C$633)=TRIM(C460))))</f>
        <v>1</v>
      </c>
      <c r="E460" s="31">
        <v>0.24076388888888947</v>
      </c>
      <c r="F460" s="5">
        <v>87</v>
      </c>
      <c r="G460" s="2">
        <v>2008</v>
      </c>
      <c r="H460" s="12">
        <f t="shared" si="8"/>
        <v>3.835015863859235</v>
      </c>
    </row>
    <row r="461" spans="2:8" ht="12.75">
      <c r="B461" s="2">
        <v>459</v>
      </c>
      <c r="C461" s="3" t="s">
        <v>787</v>
      </c>
      <c r="D461" s="2">
        <f>IF(SUMPRODUCT(--(TRIM(C$3:C461)=TRIM(C461)))&gt;1,"",SUMPRODUCT(--(TRIM(C$3:C$633)=TRIM(C461))))</f>
        <v>1</v>
      </c>
      <c r="E461" s="31">
        <v>0.24083333333333334</v>
      </c>
      <c r="F461" s="5">
        <v>67</v>
      </c>
      <c r="G461" s="2">
        <v>2006</v>
      </c>
      <c r="H461" s="12">
        <f t="shared" si="8"/>
        <v>3.833910034602076</v>
      </c>
    </row>
    <row r="462" spans="2:8" ht="12.75">
      <c r="B462" s="2">
        <v>460</v>
      </c>
      <c r="C462" s="3" t="s">
        <v>718</v>
      </c>
      <c r="D462" s="2">
        <f>IF(SUMPRODUCT(--(TRIM(C$3:C462)=TRIM(C462)))&gt;1,"",SUMPRODUCT(--(TRIM(C$3:C$633)=TRIM(C462))))</f>
      </c>
      <c r="E462" s="31">
        <v>0.24092592592592593</v>
      </c>
      <c r="F462" s="5">
        <v>20</v>
      </c>
      <c r="G462" s="2">
        <v>2002</v>
      </c>
      <c r="H462" s="12">
        <f t="shared" si="8"/>
        <v>3.832436587240584</v>
      </c>
    </row>
    <row r="463" spans="2:8" ht="12.75">
      <c r="B463" s="2">
        <v>461</v>
      </c>
      <c r="C463" s="3" t="s">
        <v>788</v>
      </c>
      <c r="D463" s="2">
        <f>IF(SUMPRODUCT(--(TRIM(C$3:C463)=TRIM(C463)))&gt;1,"",SUMPRODUCT(--(TRIM(C$3:C$633)=TRIM(C463))))</f>
        <v>1</v>
      </c>
      <c r="E463" s="31">
        <v>0.24092592592592593</v>
      </c>
      <c r="F463" s="5">
        <v>21</v>
      </c>
      <c r="G463" s="2">
        <v>2002</v>
      </c>
      <c r="H463" s="12">
        <f t="shared" si="8"/>
        <v>3.832436587240584</v>
      </c>
    </row>
    <row r="464" spans="2:8" ht="12.75">
      <c r="B464" s="2">
        <v>462</v>
      </c>
      <c r="C464" s="3" t="s">
        <v>562</v>
      </c>
      <c r="D464" s="2">
        <f>IF(SUMPRODUCT(--(TRIM(C$3:C464)=TRIM(C464)))&gt;1,"",SUMPRODUCT(--(TRIM(C$3:C$633)=TRIM(C464))))</f>
        <v>1</v>
      </c>
      <c r="E464" s="31">
        <v>0.24096064814814813</v>
      </c>
      <c r="F464" s="5">
        <v>70</v>
      </c>
      <c r="G464" s="2">
        <v>2007</v>
      </c>
      <c r="H464" s="12">
        <f t="shared" si="8"/>
        <v>3.83188433642346</v>
      </c>
    </row>
    <row r="465" spans="2:8" ht="12.75">
      <c r="B465" s="2">
        <v>463</v>
      </c>
      <c r="C465" s="3" t="s">
        <v>789</v>
      </c>
      <c r="D465" s="2">
        <f>IF(SUMPRODUCT(--(TRIM(C$3:C465)=TRIM(C465)))&gt;1,"",SUMPRODUCT(--(TRIM(C$3:C$633)=TRIM(C465))))</f>
        <v>1</v>
      </c>
      <c r="E465" s="31">
        <v>0.24105324074074075</v>
      </c>
      <c r="F465" s="5">
        <v>68</v>
      </c>
      <c r="G465" s="2">
        <v>2006</v>
      </c>
      <c r="H465" s="12">
        <f t="shared" si="8"/>
        <v>3.8304124453833963</v>
      </c>
    </row>
    <row r="466" spans="2:8" ht="12.75">
      <c r="B466" s="2">
        <v>464</v>
      </c>
      <c r="C466" s="3" t="s">
        <v>790</v>
      </c>
      <c r="D466" s="2">
        <f>IF(SUMPRODUCT(--(TRIM(C$3:C466)=TRIM(C466)))&gt;1,"",SUMPRODUCT(--(TRIM(C$3:C$633)=TRIM(C466))))</f>
        <v>1</v>
      </c>
      <c r="E466" s="31">
        <v>0.24105324074074075</v>
      </c>
      <c r="F466" s="5">
        <v>69</v>
      </c>
      <c r="G466" s="2">
        <v>2006</v>
      </c>
      <c r="H466" s="12">
        <f t="shared" si="8"/>
        <v>3.8304124453833963</v>
      </c>
    </row>
    <row r="467" spans="2:8" ht="12.75">
      <c r="B467" s="2">
        <v>465</v>
      </c>
      <c r="C467" s="3" t="s">
        <v>1292</v>
      </c>
      <c r="D467" s="2">
        <f>IF(SUMPRODUCT(--(TRIM(C$3:C467)=TRIM(C467)))&gt;1,"",SUMPRODUCT(--(TRIM(C$3:C$633)=TRIM(C467))))</f>
        <v>1</v>
      </c>
      <c r="E467" s="31">
        <v>0.2410532407407413</v>
      </c>
      <c r="F467" s="5">
        <v>88</v>
      </c>
      <c r="G467" s="2">
        <v>2008</v>
      </c>
      <c r="H467" s="12">
        <f t="shared" si="8"/>
        <v>3.830412445383388</v>
      </c>
    </row>
    <row r="468" spans="2:8" ht="12.75">
      <c r="B468" s="2">
        <v>466</v>
      </c>
      <c r="C468" s="3" t="s">
        <v>791</v>
      </c>
      <c r="D468" s="2">
        <f>IF(SUMPRODUCT(--(TRIM(C$3:C468)=TRIM(C468)))&gt;1,"",SUMPRODUCT(--(TRIM(C$3:C$633)=TRIM(C468))))</f>
        <v>1</v>
      </c>
      <c r="E468" s="31">
        <v>0.24112268518518518</v>
      </c>
      <c r="F468" s="5">
        <v>88</v>
      </c>
      <c r="G468" s="2">
        <v>2005</v>
      </c>
      <c r="H468" s="12">
        <f t="shared" si="8"/>
        <v>3.8293092689483035</v>
      </c>
    </row>
    <row r="469" spans="2:8" ht="12.75">
      <c r="B469" s="2">
        <v>467</v>
      </c>
      <c r="C469" s="3" t="s">
        <v>792</v>
      </c>
      <c r="D469" s="2">
        <f>IF(SUMPRODUCT(--(TRIM(C$3:C469)=TRIM(C469)))&gt;1,"",SUMPRODUCT(--(TRIM(C$3:C$633)=TRIM(C469))))</f>
        <v>1</v>
      </c>
      <c r="E469" s="31">
        <v>0.24126157407407406</v>
      </c>
      <c r="F469" s="5">
        <v>22</v>
      </c>
      <c r="G469" s="2">
        <v>2002</v>
      </c>
      <c r="H469" s="12">
        <f t="shared" si="8"/>
        <v>3.8271048213000722</v>
      </c>
    </row>
    <row r="470" spans="2:8" ht="12.75">
      <c r="B470" s="2">
        <v>468</v>
      </c>
      <c r="C470" s="3" t="s">
        <v>793</v>
      </c>
      <c r="D470" s="2">
        <f>IF(SUMPRODUCT(--(TRIM(C$3:C470)=TRIM(C470)))&gt;1,"",SUMPRODUCT(--(TRIM(C$3:C$633)=TRIM(C470))))</f>
        <v>1</v>
      </c>
      <c r="E470" s="31">
        <v>0.24129629629629631</v>
      </c>
      <c r="F470" s="5">
        <v>68</v>
      </c>
      <c r="G470" s="6">
        <v>2004</v>
      </c>
      <c r="H470" s="12">
        <f t="shared" si="8"/>
        <v>3.8265541059094392</v>
      </c>
    </row>
    <row r="471" spans="2:8" ht="12.75">
      <c r="B471" s="2">
        <v>469</v>
      </c>
      <c r="C471" s="3" t="s">
        <v>715</v>
      </c>
      <c r="D471" s="2">
        <f>IF(SUMPRODUCT(--(TRIM(C$3:C471)=TRIM(C471)))&gt;1,"",SUMPRODUCT(--(TRIM(C$3:C$633)=TRIM(C471))))</f>
      </c>
      <c r="E471" s="31">
        <v>0.24185185185185185</v>
      </c>
      <c r="F471" s="5">
        <v>89</v>
      </c>
      <c r="G471" s="2">
        <v>2005</v>
      </c>
      <c r="H471" s="12">
        <f t="shared" si="8"/>
        <v>3.8177641653905052</v>
      </c>
    </row>
    <row r="472" spans="2:8" ht="12.75">
      <c r="B472" s="2">
        <v>470</v>
      </c>
      <c r="C472" s="3" t="s">
        <v>719</v>
      </c>
      <c r="D472" s="2">
        <f>IF(SUMPRODUCT(--(TRIM(C$3:C472)=TRIM(C472)))&gt;1,"",SUMPRODUCT(--(TRIM(C$3:C$633)=TRIM(C472))))</f>
      </c>
      <c r="E472" s="31">
        <v>0.24185185185185185</v>
      </c>
      <c r="F472" s="5">
        <v>90</v>
      </c>
      <c r="G472" s="2">
        <v>2005</v>
      </c>
      <c r="H472" s="12">
        <f t="shared" si="8"/>
        <v>3.8177641653905052</v>
      </c>
    </row>
    <row r="473" spans="2:8" ht="12.75">
      <c r="B473" s="2">
        <v>471</v>
      </c>
      <c r="C473" s="3" t="s">
        <v>794</v>
      </c>
      <c r="D473" s="2">
        <f>IF(SUMPRODUCT(--(TRIM(C$3:C473)=TRIM(C473)))&gt;1,"",SUMPRODUCT(--(TRIM(C$3:C$633)=TRIM(C473))))</f>
        <v>1</v>
      </c>
      <c r="E473" s="31">
        <v>0.2419097222222222</v>
      </c>
      <c r="F473" s="5">
        <v>91</v>
      </c>
      <c r="G473" s="2">
        <v>2005</v>
      </c>
      <c r="H473" s="12">
        <f t="shared" si="8"/>
        <v>3.816850868379504</v>
      </c>
    </row>
    <row r="474" spans="2:8" ht="12.75">
      <c r="B474" s="2">
        <v>472</v>
      </c>
      <c r="C474" s="3" t="s">
        <v>795</v>
      </c>
      <c r="D474" s="2">
        <f>IF(SUMPRODUCT(--(TRIM(C$3:C474)=TRIM(C474)))&gt;1,"",SUMPRODUCT(--(TRIM(C$3:C$633)=TRIM(C474))))</f>
        <v>1</v>
      </c>
      <c r="E474" s="31">
        <v>0.24221064814814816</v>
      </c>
      <c r="F474" s="5">
        <v>69</v>
      </c>
      <c r="G474" s="6">
        <v>2004</v>
      </c>
      <c r="H474" s="12">
        <f t="shared" si="8"/>
        <v>3.8121087590194485</v>
      </c>
    </row>
    <row r="475" spans="2:8" ht="12.75">
      <c r="B475" s="2">
        <v>473</v>
      </c>
      <c r="C475" s="3" t="s">
        <v>796</v>
      </c>
      <c r="D475" s="2">
        <f>IF(SUMPRODUCT(--(TRIM(C$3:C475)=TRIM(C475)))&gt;1,"",SUMPRODUCT(--(TRIM(C$3:C$633)=TRIM(C475))))</f>
        <v>1</v>
      </c>
      <c r="E475" s="31">
        <v>0.24222222222222223</v>
      </c>
      <c r="F475" s="5">
        <v>70</v>
      </c>
      <c r="G475" s="6">
        <v>2004</v>
      </c>
      <c r="H475" s="12">
        <f t="shared" si="8"/>
        <v>3.811926605504587</v>
      </c>
    </row>
    <row r="476" spans="2:8" ht="12.75">
      <c r="B476" s="2">
        <v>474</v>
      </c>
      <c r="C476" s="3" t="s">
        <v>797</v>
      </c>
      <c r="D476" s="2">
        <f>IF(SUMPRODUCT(--(TRIM(C$3:C476)=TRIM(C476)))&gt;1,"",SUMPRODUCT(--(TRIM(C$3:C$633)=TRIM(C476))))</f>
        <v>1</v>
      </c>
      <c r="E476" s="31">
        <v>0.24229166666666666</v>
      </c>
      <c r="F476" s="5">
        <v>64</v>
      </c>
      <c r="G476" s="2">
        <v>2003</v>
      </c>
      <c r="H476" s="12">
        <f t="shared" si="8"/>
        <v>3.810834049871023</v>
      </c>
    </row>
    <row r="477" spans="2:8" ht="12.75">
      <c r="B477" s="2">
        <v>475</v>
      </c>
      <c r="C477" s="3" t="s">
        <v>75</v>
      </c>
      <c r="D477" s="2">
        <f>IF(SUMPRODUCT(--(TRIM(C$3:C477)=TRIM(C477)))&gt;1,"",SUMPRODUCT(--(TRIM(C$3:C$633)=TRIM(C477))))</f>
        <v>1</v>
      </c>
      <c r="E477" s="31">
        <v>0.24229166666666666</v>
      </c>
      <c r="F477" s="5">
        <v>65</v>
      </c>
      <c r="G477" s="2">
        <v>2003</v>
      </c>
      <c r="H477" s="12">
        <f t="shared" si="8"/>
        <v>3.810834049871023</v>
      </c>
    </row>
    <row r="478" spans="2:8" ht="12.75">
      <c r="B478" s="2">
        <v>476</v>
      </c>
      <c r="C478" s="3" t="s">
        <v>798</v>
      </c>
      <c r="D478" s="2">
        <f>IF(SUMPRODUCT(--(TRIM(C$3:C478)=TRIM(C478)))&gt;1,"",SUMPRODUCT(--(TRIM(C$3:C$633)=TRIM(C478))))</f>
        <v>1</v>
      </c>
      <c r="E478" s="31">
        <v>0.24231481481481482</v>
      </c>
      <c r="F478" s="5">
        <v>23</v>
      </c>
      <c r="G478" s="2">
        <v>2002</v>
      </c>
      <c r="H478" s="12">
        <f t="shared" si="8"/>
        <v>3.810470003821169</v>
      </c>
    </row>
    <row r="479" spans="2:8" ht="12.75">
      <c r="B479" s="2">
        <v>477</v>
      </c>
      <c r="C479" s="3" t="s">
        <v>799</v>
      </c>
      <c r="D479" s="2">
        <f>IF(SUMPRODUCT(--(TRIM(C$3:C479)=TRIM(C479)))&gt;1,"",SUMPRODUCT(--(TRIM(C$3:C$633)=TRIM(C479))))</f>
        <v>1</v>
      </c>
      <c r="E479" s="31">
        <v>0.24282407407407405</v>
      </c>
      <c r="F479" s="5">
        <v>66</v>
      </c>
      <c r="G479" s="2">
        <v>2003</v>
      </c>
      <c r="H479" s="12">
        <f t="shared" si="8"/>
        <v>3.8024785510009536</v>
      </c>
    </row>
    <row r="480" spans="2:8" ht="12.75">
      <c r="B480" s="2">
        <v>478</v>
      </c>
      <c r="C480" s="3" t="s">
        <v>800</v>
      </c>
      <c r="D480" s="2">
        <f>IF(SUMPRODUCT(--(TRIM(C$3:C480)=TRIM(C480)))&gt;1,"",SUMPRODUCT(--(TRIM(C$3:C$633)=TRIM(C480))))</f>
        <v>1</v>
      </c>
      <c r="E480" s="31">
        <v>0.24282407407407405</v>
      </c>
      <c r="F480" s="5">
        <v>67</v>
      </c>
      <c r="G480" s="2">
        <v>2003</v>
      </c>
      <c r="H480" s="12">
        <f t="shared" si="8"/>
        <v>3.8024785510009536</v>
      </c>
    </row>
    <row r="481" spans="2:8" ht="12.75">
      <c r="B481" s="2">
        <v>479</v>
      </c>
      <c r="C481" s="3" t="s">
        <v>563</v>
      </c>
      <c r="D481" s="2">
        <f>IF(SUMPRODUCT(--(TRIM(C$3:C481)=TRIM(C481)))&gt;1,"",SUMPRODUCT(--(TRIM(C$3:C$633)=TRIM(C481))))</f>
        <v>1</v>
      </c>
      <c r="E481" s="31">
        <v>0.24300925925925929</v>
      </c>
      <c r="F481" s="5">
        <v>71</v>
      </c>
      <c r="G481" s="2">
        <v>2007</v>
      </c>
      <c r="H481" s="12">
        <f t="shared" si="8"/>
        <v>3.7995808725471516</v>
      </c>
    </row>
    <row r="482" spans="2:8" ht="12.75">
      <c r="B482" s="2">
        <v>480</v>
      </c>
      <c r="C482" s="3" t="s">
        <v>801</v>
      </c>
      <c r="D482" s="2">
        <f>IF(SUMPRODUCT(--(TRIM(C$3:C482)=TRIM(C482)))&gt;1,"",SUMPRODUCT(--(TRIM(C$3:C$633)=TRIM(C482))))</f>
      </c>
      <c r="E482" s="31">
        <v>0.24302083333333332</v>
      </c>
      <c r="F482" s="5">
        <v>71</v>
      </c>
      <c r="G482" s="6">
        <v>2004</v>
      </c>
      <c r="H482" s="12">
        <f t="shared" si="8"/>
        <v>3.7993999142734682</v>
      </c>
    </row>
    <row r="483" spans="2:8" ht="12.75">
      <c r="B483" s="2">
        <v>481</v>
      </c>
      <c r="C483" s="3" t="s">
        <v>564</v>
      </c>
      <c r="D483" s="2">
        <f>IF(SUMPRODUCT(--(TRIM(C$3:C483)=TRIM(C483)))&gt;1,"",SUMPRODUCT(--(TRIM(C$3:C$633)=TRIM(C483))))</f>
        <v>1</v>
      </c>
      <c r="E483" s="31">
        <v>0.24319444444444446</v>
      </c>
      <c r="F483" s="5">
        <v>72</v>
      </c>
      <c r="G483" s="2">
        <v>2007</v>
      </c>
      <c r="H483" s="12">
        <f t="shared" si="8"/>
        <v>3.796687607081667</v>
      </c>
    </row>
    <row r="484" spans="2:8" ht="12.75">
      <c r="B484" s="2">
        <v>482</v>
      </c>
      <c r="C484" s="3" t="s">
        <v>565</v>
      </c>
      <c r="D484" s="2">
        <f>IF(SUMPRODUCT(--(TRIM(C$3:C484)=TRIM(C484)))&gt;1,"",SUMPRODUCT(--(TRIM(C$3:C$633)=TRIM(C484))))</f>
      </c>
      <c r="E484" s="31">
        <v>0.2434953703703704</v>
      </c>
      <c r="F484" s="5">
        <v>73</v>
      </c>
      <c r="G484" s="2">
        <v>2007</v>
      </c>
      <c r="H484" s="12">
        <f t="shared" si="8"/>
        <v>3.791995436828596</v>
      </c>
    </row>
    <row r="485" spans="2:8" ht="12.75">
      <c r="B485" s="2">
        <v>483</v>
      </c>
      <c r="C485" s="3" t="s">
        <v>1293</v>
      </c>
      <c r="D485" s="2">
        <f>IF(SUMPRODUCT(--(TRIM(C$3:C485)=TRIM(C485)))&gt;1,"",SUMPRODUCT(--(TRIM(C$3:C$633)=TRIM(C485))))</f>
        <v>1</v>
      </c>
      <c r="E485" s="31">
        <v>0.2435995370370376</v>
      </c>
      <c r="F485" s="5">
        <v>89</v>
      </c>
      <c r="G485" s="2">
        <v>2008</v>
      </c>
      <c r="H485" s="12">
        <f t="shared" si="8"/>
        <v>3.7903739250249355</v>
      </c>
    </row>
    <row r="486" spans="2:8" ht="12.75">
      <c r="B486" s="2">
        <v>484</v>
      </c>
      <c r="C486" s="3" t="s">
        <v>483</v>
      </c>
      <c r="D486" s="2">
        <f>IF(SUMPRODUCT(--(TRIM(C$3:C486)=TRIM(C486)))&gt;1,"",SUMPRODUCT(--(TRIM(C$3:C$633)=TRIM(C486))))</f>
        <v>1</v>
      </c>
      <c r="E486" s="31">
        <v>0.2436111111111111</v>
      </c>
      <c r="F486" s="5">
        <v>72</v>
      </c>
      <c r="G486" s="6">
        <v>2004</v>
      </c>
      <c r="H486" s="12">
        <f t="shared" si="8"/>
        <v>3.790193842645382</v>
      </c>
    </row>
    <row r="487" spans="2:8" ht="12.75">
      <c r="B487" s="2">
        <v>485</v>
      </c>
      <c r="C487" s="3" t="s">
        <v>802</v>
      </c>
      <c r="D487" s="2">
        <f>IF(SUMPRODUCT(--(TRIM(C$3:C487)=TRIM(C487)))&gt;1,"",SUMPRODUCT(--(TRIM(C$3:C$633)=TRIM(C487))))</f>
        <v>1</v>
      </c>
      <c r="E487" s="31">
        <v>0.24366898148148147</v>
      </c>
      <c r="F487" s="5">
        <v>24</v>
      </c>
      <c r="G487" s="2">
        <v>2002</v>
      </c>
      <c r="H487" s="12">
        <f t="shared" si="8"/>
        <v>3.7892936873604715</v>
      </c>
    </row>
    <row r="488" spans="2:8" ht="12.75">
      <c r="B488" s="2">
        <v>486</v>
      </c>
      <c r="C488" s="3" t="s">
        <v>566</v>
      </c>
      <c r="D488" s="2">
        <f>IF(SUMPRODUCT(--(TRIM(C$3:C488)=TRIM(C488)))&gt;1,"",SUMPRODUCT(--(TRIM(C$3:C$633)=TRIM(C488))))</f>
        <v>1</v>
      </c>
      <c r="E488" s="31">
        <v>0.24380787037037036</v>
      </c>
      <c r="F488" s="5">
        <v>74</v>
      </c>
      <c r="G488" s="2">
        <v>2007</v>
      </c>
      <c r="H488" s="12">
        <f t="shared" si="8"/>
        <v>3.787135058153335</v>
      </c>
    </row>
    <row r="489" spans="2:8" ht="12.75">
      <c r="B489" s="2">
        <v>487</v>
      </c>
      <c r="C489" s="3" t="s">
        <v>803</v>
      </c>
      <c r="D489" s="2">
        <f>IF(SUMPRODUCT(--(TRIM(C$3:C489)=TRIM(C489)))&gt;1,"",SUMPRODUCT(--(TRIM(C$3:C$633)=TRIM(C489))))</f>
        <v>1</v>
      </c>
      <c r="E489" s="31">
        <v>0.24384259259259258</v>
      </c>
      <c r="F489" s="5">
        <v>92</v>
      </c>
      <c r="G489" s="2">
        <v>2005</v>
      </c>
      <c r="H489" s="12">
        <f t="shared" si="8"/>
        <v>3.7865957850768943</v>
      </c>
    </row>
    <row r="490" spans="2:8" ht="12.75">
      <c r="B490" s="2">
        <v>488</v>
      </c>
      <c r="C490" s="3" t="s">
        <v>804</v>
      </c>
      <c r="D490" s="2">
        <f>IF(SUMPRODUCT(--(TRIM(C$3:C490)=TRIM(C490)))&gt;1,"",SUMPRODUCT(--(TRIM(C$3:C$633)=TRIM(C490))))</f>
        <v>1</v>
      </c>
      <c r="E490" s="31">
        <v>0.24384259259259258</v>
      </c>
      <c r="F490" s="5">
        <v>93</v>
      </c>
      <c r="G490" s="2">
        <v>2005</v>
      </c>
      <c r="H490" s="12">
        <f t="shared" si="8"/>
        <v>3.7865957850768943</v>
      </c>
    </row>
    <row r="491" spans="2:8" ht="12.75">
      <c r="B491" s="2">
        <v>489</v>
      </c>
      <c r="C491" s="3" t="s">
        <v>1294</v>
      </c>
      <c r="D491" s="2">
        <f>IF(SUMPRODUCT(--(TRIM(C$3:C491)=TRIM(C491)))&gt;1,"",SUMPRODUCT(--(TRIM(C$3:C$633)=TRIM(C491))))</f>
        <v>1</v>
      </c>
      <c r="E491" s="31">
        <v>0.24388888888888946</v>
      </c>
      <c r="F491" s="5">
        <v>90</v>
      </c>
      <c r="G491" s="2">
        <v>2008</v>
      </c>
      <c r="H491" s="12">
        <f t="shared" si="8"/>
        <v>3.785876993166278</v>
      </c>
    </row>
    <row r="492" spans="2:8" ht="12.75">
      <c r="B492" s="2">
        <v>490</v>
      </c>
      <c r="C492" s="3" t="s">
        <v>805</v>
      </c>
      <c r="D492" s="2">
        <f>IF(SUMPRODUCT(--(TRIM(C$3:C492)=TRIM(C492)))&gt;1,"",SUMPRODUCT(--(TRIM(C$3:C$633)=TRIM(C492))))</f>
        <v>1</v>
      </c>
      <c r="E492" s="31">
        <v>0.2439699074074074</v>
      </c>
      <c r="F492" s="5">
        <v>70</v>
      </c>
      <c r="G492" s="2">
        <v>2006</v>
      </c>
      <c r="H492" s="12">
        <f t="shared" si="8"/>
        <v>3.7846197637459085</v>
      </c>
    </row>
    <row r="493" spans="2:8" ht="12.75">
      <c r="B493" s="2">
        <v>491</v>
      </c>
      <c r="C493" s="3" t="s">
        <v>675</v>
      </c>
      <c r="D493" s="2">
        <f>IF(SUMPRODUCT(--(TRIM(C$3:C493)=TRIM(C493)))&gt;1,"",SUMPRODUCT(--(TRIM(C$3:C$633)=TRIM(C493))))</f>
      </c>
      <c r="E493" s="31">
        <v>0.2439699074074074</v>
      </c>
      <c r="F493" s="5">
        <v>71</v>
      </c>
      <c r="G493" s="2">
        <v>2006</v>
      </c>
      <c r="H493" s="12">
        <f t="shared" si="8"/>
        <v>3.7846197637459085</v>
      </c>
    </row>
    <row r="494" spans="2:8" ht="12.75">
      <c r="B494" s="2">
        <v>492</v>
      </c>
      <c r="C494" s="3" t="s">
        <v>752</v>
      </c>
      <c r="D494" s="2">
        <f>IF(SUMPRODUCT(--(TRIM(C$3:C494)=TRIM(C494)))&gt;1,"",SUMPRODUCT(--(TRIM(C$3:C$633)=TRIM(C494))))</f>
      </c>
      <c r="E494" s="31">
        <v>0.2439699074074074</v>
      </c>
      <c r="F494" s="5">
        <v>72</v>
      </c>
      <c r="G494" s="2">
        <v>2006</v>
      </c>
      <c r="H494" s="12">
        <f t="shared" si="8"/>
        <v>3.7846197637459085</v>
      </c>
    </row>
    <row r="495" spans="2:8" ht="12.75">
      <c r="B495" s="2">
        <v>493</v>
      </c>
      <c r="C495" s="3" t="s">
        <v>806</v>
      </c>
      <c r="D495" s="2">
        <f>IF(SUMPRODUCT(--(TRIM(C$3:C495)=TRIM(C495)))&gt;1,"",SUMPRODUCT(--(TRIM(C$3:C$633)=TRIM(C495))))</f>
        <v>1</v>
      </c>
      <c r="E495" s="31">
        <v>0.2439699074074074</v>
      </c>
      <c r="F495" s="5">
        <v>73</v>
      </c>
      <c r="G495" s="2">
        <v>2006</v>
      </c>
      <c r="H495" s="12">
        <f t="shared" si="8"/>
        <v>3.7846197637459085</v>
      </c>
    </row>
    <row r="496" spans="2:8" ht="12.75">
      <c r="B496" s="2">
        <v>494</v>
      </c>
      <c r="C496" s="3" t="s">
        <v>807</v>
      </c>
      <c r="D496" s="2">
        <f>IF(SUMPRODUCT(--(TRIM(C$3:C496)=TRIM(C496)))&gt;1,"",SUMPRODUCT(--(TRIM(C$3:C$633)=TRIM(C496))))</f>
        <v>1</v>
      </c>
      <c r="E496" s="31">
        <v>0.2440625</v>
      </c>
      <c r="F496" s="5">
        <v>74</v>
      </c>
      <c r="G496" s="2">
        <v>2006</v>
      </c>
      <c r="H496" s="12">
        <f t="shared" si="8"/>
        <v>3.783183952198037</v>
      </c>
    </row>
    <row r="497" spans="2:8" ht="12.75">
      <c r="B497" s="2">
        <v>495</v>
      </c>
      <c r="C497" s="3" t="s">
        <v>808</v>
      </c>
      <c r="D497" s="2">
        <f>IF(SUMPRODUCT(--(TRIM(C$3:C497)=TRIM(C497)))&gt;1,"",SUMPRODUCT(--(TRIM(C$3:C$633)=TRIM(C497))))</f>
        <v>1</v>
      </c>
      <c r="E497" s="31">
        <v>0.24496527777777777</v>
      </c>
      <c r="F497" s="5">
        <v>94</v>
      </c>
      <c r="G497" s="2">
        <v>2005</v>
      </c>
      <c r="H497" s="12">
        <f t="shared" si="8"/>
        <v>3.769241672572644</v>
      </c>
    </row>
    <row r="498" spans="2:8" ht="12.75">
      <c r="B498" s="2">
        <v>496</v>
      </c>
      <c r="C498" s="3" t="s">
        <v>768</v>
      </c>
      <c r="D498" s="2">
        <f>IF(SUMPRODUCT(--(TRIM(C$3:C498)=TRIM(C498)))&gt;1,"",SUMPRODUCT(--(TRIM(C$3:C$633)=TRIM(C498))))</f>
      </c>
      <c r="E498" s="31">
        <v>0.24515046296296297</v>
      </c>
      <c r="F498" s="5">
        <v>73</v>
      </c>
      <c r="G498" s="6">
        <v>2004</v>
      </c>
      <c r="H498" s="12">
        <f t="shared" si="8"/>
        <v>3.76639441008451</v>
      </c>
    </row>
    <row r="499" spans="2:8" ht="12.75">
      <c r="B499" s="2">
        <v>497</v>
      </c>
      <c r="C499" s="3" t="s">
        <v>706</v>
      </c>
      <c r="D499" s="2">
        <f>IF(SUMPRODUCT(--(TRIM(C$3:C499)=TRIM(C499)))&gt;1,"",SUMPRODUCT(--(TRIM(C$3:C$633)=TRIM(C499))))</f>
      </c>
      <c r="E499" s="31">
        <v>0.24515046296296297</v>
      </c>
      <c r="F499" s="5">
        <v>74</v>
      </c>
      <c r="G499" s="6">
        <v>2004</v>
      </c>
      <c r="H499" s="12">
        <f t="shared" si="8"/>
        <v>3.76639441008451</v>
      </c>
    </row>
    <row r="500" spans="2:8" ht="12.75">
      <c r="B500" s="2">
        <v>498</v>
      </c>
      <c r="C500" s="3" t="s">
        <v>769</v>
      </c>
      <c r="D500" s="2">
        <f>IF(SUMPRODUCT(--(TRIM(C$3:C500)=TRIM(C500)))&gt;1,"",SUMPRODUCT(--(TRIM(C$3:C$633)=TRIM(C500))))</f>
      </c>
      <c r="E500" s="31">
        <v>0.24515046296296297</v>
      </c>
      <c r="F500" s="5">
        <v>75</v>
      </c>
      <c r="G500" s="6">
        <v>2004</v>
      </c>
      <c r="H500" s="12">
        <f t="shared" si="8"/>
        <v>3.76639441008451</v>
      </c>
    </row>
    <row r="501" spans="2:8" ht="12.75">
      <c r="B501" s="2">
        <v>499</v>
      </c>
      <c r="C501" s="3" t="s">
        <v>680</v>
      </c>
      <c r="D501" s="2">
        <f>IF(SUMPRODUCT(--(TRIM(C$3:C501)=TRIM(C501)))&gt;1,"",SUMPRODUCT(--(TRIM(C$3:C$633)=TRIM(C501))))</f>
      </c>
      <c r="E501" s="31">
        <v>0.2455324074074074</v>
      </c>
      <c r="F501" s="5">
        <v>25</v>
      </c>
      <c r="G501" s="2">
        <v>2002</v>
      </c>
      <c r="H501" s="12">
        <f t="shared" si="8"/>
        <v>3.7605354954275483</v>
      </c>
    </row>
    <row r="502" spans="2:8" ht="12.75">
      <c r="B502" s="2">
        <v>500</v>
      </c>
      <c r="C502" s="3" t="s">
        <v>809</v>
      </c>
      <c r="D502" s="2">
        <f>IF(SUMPRODUCT(--(TRIM(C$3:C502)=TRIM(C502)))&gt;1,"",SUMPRODUCT(--(TRIM(C$3:C$633)=TRIM(C502))))</f>
        <v>1</v>
      </c>
      <c r="E502" s="31">
        <v>0.24563657407407408</v>
      </c>
      <c r="F502" s="5">
        <v>26</v>
      </c>
      <c r="G502" s="2">
        <v>2002</v>
      </c>
      <c r="H502" s="12">
        <f t="shared" si="8"/>
        <v>3.7589407718041747</v>
      </c>
    </row>
    <row r="503" spans="2:8" ht="12.75">
      <c r="B503" s="2">
        <v>501</v>
      </c>
      <c r="C503" s="3" t="s">
        <v>207</v>
      </c>
      <c r="D503" s="2">
        <f>IF(SUMPRODUCT(--(TRIM(C$3:C503)=TRIM(C503)))&gt;1,"",SUMPRODUCT(--(TRIM(C$3:C$633)=TRIM(C503))))</f>
        <v>1</v>
      </c>
      <c r="E503" s="31">
        <v>0.24563657407407408</v>
      </c>
      <c r="F503" s="5">
        <v>27</v>
      </c>
      <c r="G503" s="2">
        <v>2002</v>
      </c>
      <c r="H503" s="12">
        <f t="shared" si="8"/>
        <v>3.7589407718041747</v>
      </c>
    </row>
    <row r="504" spans="2:8" ht="12.75">
      <c r="B504" s="2">
        <v>502</v>
      </c>
      <c r="C504" s="3" t="s">
        <v>810</v>
      </c>
      <c r="D504" s="2">
        <f>IF(SUMPRODUCT(--(TRIM(C$3:C504)=TRIM(C504)))&gt;1,"",SUMPRODUCT(--(TRIM(C$3:C$633)=TRIM(C504))))</f>
        <v>1</v>
      </c>
      <c r="E504" s="31">
        <v>0.24575231481481483</v>
      </c>
      <c r="F504" s="5">
        <v>76</v>
      </c>
      <c r="G504" s="6">
        <v>2004</v>
      </c>
      <c r="H504" s="12">
        <f t="shared" si="8"/>
        <v>3.757170442236142</v>
      </c>
    </row>
    <row r="505" spans="2:8" ht="12.75">
      <c r="B505" s="2">
        <v>503</v>
      </c>
      <c r="C505" s="3" t="s">
        <v>811</v>
      </c>
      <c r="D505" s="2">
        <f>IF(SUMPRODUCT(--(TRIM(C$3:C505)=TRIM(C505)))&gt;1,"",SUMPRODUCT(--(TRIM(C$3:C$633)=TRIM(C505))))</f>
        <v>1</v>
      </c>
      <c r="E505" s="31">
        <v>0.24604166666666666</v>
      </c>
      <c r="F505" s="5">
        <v>28</v>
      </c>
      <c r="G505" s="2">
        <v>2002</v>
      </c>
      <c r="H505" s="12">
        <f t="shared" si="8"/>
        <v>3.7527519051651144</v>
      </c>
    </row>
    <row r="506" spans="2:8" ht="12.75">
      <c r="B506" s="2">
        <v>504</v>
      </c>
      <c r="C506" s="3" t="s">
        <v>812</v>
      </c>
      <c r="D506" s="2">
        <f>IF(SUMPRODUCT(--(TRIM(C$3:C506)=TRIM(C506)))&gt;1,"",SUMPRODUCT(--(TRIM(C$3:C$633)=TRIM(C506))))</f>
        <v>1</v>
      </c>
      <c r="E506" s="31">
        <v>0.24604166666666666</v>
      </c>
      <c r="F506" s="5">
        <v>29</v>
      </c>
      <c r="G506" s="2">
        <v>2002</v>
      </c>
      <c r="H506" s="12">
        <f t="shared" si="8"/>
        <v>3.7527519051651144</v>
      </c>
    </row>
    <row r="507" spans="2:8" ht="12.75">
      <c r="B507" s="2">
        <v>505</v>
      </c>
      <c r="C507" s="3" t="s">
        <v>813</v>
      </c>
      <c r="D507" s="2">
        <f>IF(SUMPRODUCT(--(TRIM(C$3:C507)=TRIM(C507)))&gt;1,"",SUMPRODUCT(--(TRIM(C$3:C$633)=TRIM(C507))))</f>
        <v>1</v>
      </c>
      <c r="E507" s="31">
        <v>0.2463425925925926</v>
      </c>
      <c r="F507" s="5">
        <v>68</v>
      </c>
      <c r="G507" s="2">
        <v>2003</v>
      </c>
      <c r="H507" s="12">
        <f t="shared" si="8"/>
        <v>3.748167637662093</v>
      </c>
    </row>
    <row r="508" spans="2:8" ht="12.75">
      <c r="B508" s="2">
        <v>506</v>
      </c>
      <c r="C508" s="3" t="s">
        <v>814</v>
      </c>
      <c r="D508" s="2">
        <f>IF(SUMPRODUCT(--(TRIM(C$3:C508)=TRIM(C508)))&gt;1,"",SUMPRODUCT(--(TRIM(C$3:C$633)=TRIM(C508))))</f>
        <v>1</v>
      </c>
      <c r="E508" s="31">
        <v>0.2463425925925926</v>
      </c>
      <c r="F508" s="5">
        <v>69</v>
      </c>
      <c r="G508" s="2">
        <v>2003</v>
      </c>
      <c r="H508" s="12">
        <f t="shared" si="8"/>
        <v>3.748167637662093</v>
      </c>
    </row>
    <row r="509" spans="2:8" ht="12.75">
      <c r="B509" s="2">
        <v>507</v>
      </c>
      <c r="C509" s="3" t="s">
        <v>815</v>
      </c>
      <c r="D509" s="2">
        <f>IF(SUMPRODUCT(--(TRIM(C$3:C509)=TRIM(C509)))&gt;1,"",SUMPRODUCT(--(TRIM(C$3:C$633)=TRIM(C509))))</f>
        <v>1</v>
      </c>
      <c r="E509" s="31">
        <v>0.2465625</v>
      </c>
      <c r="F509" s="5">
        <v>30</v>
      </c>
      <c r="G509" s="2">
        <v>2002</v>
      </c>
      <c r="H509" s="12">
        <f t="shared" si="8"/>
        <v>3.744824672581327</v>
      </c>
    </row>
    <row r="510" spans="2:8" ht="12.75">
      <c r="B510" s="2">
        <v>508</v>
      </c>
      <c r="C510" s="3" t="s">
        <v>816</v>
      </c>
      <c r="D510" s="2">
        <f>IF(SUMPRODUCT(--(TRIM(C$3:C510)=TRIM(C510)))&gt;1,"",SUMPRODUCT(--(TRIM(C$3:C$633)=TRIM(C510))))</f>
        <v>1</v>
      </c>
      <c r="E510" s="31">
        <v>0.2465625</v>
      </c>
      <c r="F510" s="5">
        <v>31</v>
      </c>
      <c r="G510" s="2">
        <v>2002</v>
      </c>
      <c r="H510" s="12">
        <f t="shared" si="8"/>
        <v>3.744824672581327</v>
      </c>
    </row>
    <row r="511" spans="2:8" ht="12.75">
      <c r="B511" s="2">
        <v>509</v>
      </c>
      <c r="C511" s="3" t="s">
        <v>817</v>
      </c>
      <c r="D511" s="2">
        <f>IF(SUMPRODUCT(--(TRIM(C$3:C511)=TRIM(C511)))&gt;1,"",SUMPRODUCT(--(TRIM(C$3:C$633)=TRIM(C511))))</f>
        <v>1</v>
      </c>
      <c r="E511" s="31">
        <v>0.2471412037037037</v>
      </c>
      <c r="F511" s="5">
        <v>95</v>
      </c>
      <c r="G511" s="2">
        <v>2005</v>
      </c>
      <c r="H511" s="12">
        <f t="shared" si="8"/>
        <v>3.736055823537676</v>
      </c>
    </row>
    <row r="512" spans="2:8" ht="12.75">
      <c r="B512" s="2">
        <v>510</v>
      </c>
      <c r="C512" s="3" t="s">
        <v>818</v>
      </c>
      <c r="D512" s="2">
        <f>IF(SUMPRODUCT(--(TRIM(C$3:C512)=TRIM(C512)))&gt;1,"",SUMPRODUCT(--(TRIM(C$3:C$633)=TRIM(C512))))</f>
        <v>1</v>
      </c>
      <c r="E512" s="31">
        <v>0.2471412037037037</v>
      </c>
      <c r="F512" s="5">
        <v>96</v>
      </c>
      <c r="G512" s="2">
        <v>2005</v>
      </c>
      <c r="H512" s="12">
        <f t="shared" si="8"/>
        <v>3.736055823537676</v>
      </c>
    </row>
    <row r="513" spans="2:8" ht="12.75">
      <c r="B513" s="2">
        <v>511</v>
      </c>
      <c r="C513" s="3" t="s">
        <v>819</v>
      </c>
      <c r="D513" s="2">
        <f>IF(SUMPRODUCT(--(TRIM(C$3:C513)=TRIM(C513)))&gt;1,"",SUMPRODUCT(--(TRIM(C$3:C$633)=TRIM(C513))))</f>
        <v>1</v>
      </c>
      <c r="E513" s="31">
        <v>0.24716435185185184</v>
      </c>
      <c r="F513" s="5">
        <v>77</v>
      </c>
      <c r="G513" s="6">
        <v>2004</v>
      </c>
      <c r="H513" s="12">
        <f t="shared" si="8"/>
        <v>3.7357059236712717</v>
      </c>
    </row>
    <row r="514" spans="2:8" ht="12.75">
      <c r="B514" s="2">
        <v>512</v>
      </c>
      <c r="C514" s="3" t="s">
        <v>820</v>
      </c>
      <c r="D514" s="2">
        <f>IF(SUMPRODUCT(--(TRIM(C$3:C514)=TRIM(C514)))&gt;1,"",SUMPRODUCT(--(TRIM(C$3:C$633)=TRIM(C514))))</f>
        <v>1</v>
      </c>
      <c r="E514" s="31">
        <v>0.24716435185185184</v>
      </c>
      <c r="F514" s="5">
        <v>78</v>
      </c>
      <c r="G514" s="6">
        <v>2004</v>
      </c>
      <c r="H514" s="12">
        <f t="shared" si="8"/>
        <v>3.7357059236712717</v>
      </c>
    </row>
    <row r="515" spans="2:8" ht="12.75">
      <c r="B515" s="2">
        <v>513</v>
      </c>
      <c r="C515" s="3" t="s">
        <v>1295</v>
      </c>
      <c r="D515" s="2">
        <f>IF(SUMPRODUCT(--(TRIM(C$3:C515)=TRIM(C515)))&gt;1,"",SUMPRODUCT(--(TRIM(C$3:C$633)=TRIM(C515))))</f>
        <v>1</v>
      </c>
      <c r="E515" s="31">
        <v>0.24728009259259318</v>
      </c>
      <c r="F515" s="5">
        <v>91</v>
      </c>
      <c r="G515" s="2">
        <v>2008</v>
      </c>
      <c r="H515" s="12">
        <f t="shared" si="8"/>
        <v>3.7339574069740142</v>
      </c>
    </row>
    <row r="516" spans="2:8" ht="12.75">
      <c r="B516" s="2">
        <v>514</v>
      </c>
      <c r="C516" s="3" t="s">
        <v>821</v>
      </c>
      <c r="D516" s="2">
        <f>IF(SUMPRODUCT(--(TRIM(C$3:C516)=TRIM(C516)))&gt;1,"",SUMPRODUCT(--(TRIM(C$3:C$633)=TRIM(C516))))</f>
        <v>1</v>
      </c>
      <c r="E516" s="31">
        <v>0.24731481481481482</v>
      </c>
      <c r="F516" s="5">
        <v>32</v>
      </c>
      <c r="G516" s="2">
        <v>2002</v>
      </c>
      <c r="H516" s="12">
        <f aca="true" t="shared" si="9" ref="H516:H579">22.16/E516/24</f>
        <v>3.7334331710969675</v>
      </c>
    </row>
    <row r="517" spans="2:8" ht="12.75">
      <c r="B517" s="2">
        <v>515</v>
      </c>
      <c r="C517" s="3" t="s">
        <v>567</v>
      </c>
      <c r="D517" s="2">
        <f>IF(SUMPRODUCT(--(TRIM(C$3:C517)=TRIM(C517)))&gt;1,"",SUMPRODUCT(--(TRIM(C$3:C$633)=TRIM(C517))))</f>
        <v>1</v>
      </c>
      <c r="E517" s="31">
        <v>0.24733796296296295</v>
      </c>
      <c r="F517" s="5">
        <v>75</v>
      </c>
      <c r="G517" s="2">
        <v>2007</v>
      </c>
      <c r="H517" s="12">
        <f t="shared" si="9"/>
        <v>3.7330837622835755</v>
      </c>
    </row>
    <row r="518" spans="2:8" ht="12.75">
      <c r="B518" s="2">
        <v>516</v>
      </c>
      <c r="C518" s="3" t="s">
        <v>1296</v>
      </c>
      <c r="D518" s="2">
        <f>IF(SUMPRODUCT(--(TRIM(C$3:C518)=TRIM(C518)))&gt;1,"",SUMPRODUCT(--(TRIM(C$3:C$633)=TRIM(C518))))</f>
        <v>1</v>
      </c>
      <c r="E518" s="31">
        <v>0.2473495370370376</v>
      </c>
      <c r="F518" s="5">
        <v>92</v>
      </c>
      <c r="G518" s="2">
        <v>2008</v>
      </c>
      <c r="H518" s="12">
        <f t="shared" si="9"/>
        <v>3.732909082401376</v>
      </c>
    </row>
    <row r="519" spans="2:8" ht="12.75">
      <c r="B519" s="2">
        <v>517</v>
      </c>
      <c r="C519" s="3" t="s">
        <v>688</v>
      </c>
      <c r="D519" s="2">
        <f>IF(SUMPRODUCT(--(TRIM(C$3:C519)=TRIM(C519)))&gt;1,"",SUMPRODUCT(--(TRIM(C$3:C$633)=TRIM(C519))))</f>
      </c>
      <c r="E519" s="31">
        <v>0.24778935185185183</v>
      </c>
      <c r="F519" s="5">
        <v>79</v>
      </c>
      <c r="G519" s="6">
        <v>2004</v>
      </c>
      <c r="H519" s="12">
        <f t="shared" si="9"/>
        <v>3.726283338782755</v>
      </c>
    </row>
    <row r="520" spans="2:8" ht="12.75">
      <c r="B520" s="2">
        <v>518</v>
      </c>
      <c r="C520" s="3" t="s">
        <v>822</v>
      </c>
      <c r="D520" s="2">
        <f>IF(SUMPRODUCT(--(TRIM(C$3:C520)=TRIM(C520)))&gt;1,"",SUMPRODUCT(--(TRIM(C$3:C$633)=TRIM(C520))))</f>
        <v>1</v>
      </c>
      <c r="E520" s="31">
        <v>0.247800925925926</v>
      </c>
      <c r="F520" s="5">
        <v>33</v>
      </c>
      <c r="G520" s="2">
        <v>2002</v>
      </c>
      <c r="H520" s="12">
        <f t="shared" si="9"/>
        <v>3.7261092947220913</v>
      </c>
    </row>
    <row r="521" spans="2:8" ht="12.75">
      <c r="B521" s="2">
        <v>519</v>
      </c>
      <c r="C521" s="3" t="s">
        <v>823</v>
      </c>
      <c r="D521" s="2">
        <f>IF(SUMPRODUCT(--(TRIM(C$3:C521)=TRIM(C521)))&gt;1,"",SUMPRODUCT(--(TRIM(C$3:C$633)=TRIM(C521))))</f>
        <v>1</v>
      </c>
      <c r="E521" s="31">
        <v>0.2480324074074074</v>
      </c>
      <c r="F521" s="5">
        <v>70</v>
      </c>
      <c r="G521" s="2">
        <v>2003</v>
      </c>
      <c r="H521" s="12">
        <f t="shared" si="9"/>
        <v>3.7226318245450307</v>
      </c>
    </row>
    <row r="522" spans="2:8" ht="12.75">
      <c r="B522" s="2">
        <v>520</v>
      </c>
      <c r="C522" s="3" t="s">
        <v>824</v>
      </c>
      <c r="D522" s="2">
        <f>IF(SUMPRODUCT(--(TRIM(C$3:C522)=TRIM(C522)))&gt;1,"",SUMPRODUCT(--(TRIM(C$3:C$633)=TRIM(C522))))</f>
        <v>1</v>
      </c>
      <c r="E522" s="31">
        <v>0.24804398148148146</v>
      </c>
      <c r="F522" s="5">
        <v>75</v>
      </c>
      <c r="G522" s="2">
        <v>2006</v>
      </c>
      <c r="H522" s="12">
        <f t="shared" si="9"/>
        <v>3.7224581214129064</v>
      </c>
    </row>
    <row r="523" spans="2:8" ht="12.75">
      <c r="B523" s="2">
        <v>521</v>
      </c>
      <c r="C523" s="3" t="s">
        <v>825</v>
      </c>
      <c r="D523" s="2">
        <f>IF(SUMPRODUCT(--(TRIM(C$3:C523)=TRIM(C523)))&gt;1,"",SUMPRODUCT(--(TRIM(C$3:C$633)=TRIM(C523))))</f>
        <v>1</v>
      </c>
      <c r="E523" s="31">
        <v>0.2483912037037037</v>
      </c>
      <c r="F523" s="5">
        <v>80</v>
      </c>
      <c r="G523" s="6">
        <v>2004</v>
      </c>
      <c r="H523" s="12">
        <f t="shared" si="9"/>
        <v>3.717254554773776</v>
      </c>
    </row>
    <row r="524" spans="2:8" ht="12.75">
      <c r="B524" s="2">
        <v>522</v>
      </c>
      <c r="C524" s="3" t="s">
        <v>826</v>
      </c>
      <c r="D524" s="2">
        <f>IF(SUMPRODUCT(--(TRIM(C$3:C524)=TRIM(C524)))&gt;1,"",SUMPRODUCT(--(TRIM(C$3:C$633)=TRIM(C524))))</f>
        <v>1</v>
      </c>
      <c r="E524" s="31">
        <v>0.24844907407407404</v>
      </c>
      <c r="F524" s="5">
        <v>76</v>
      </c>
      <c r="G524" s="2">
        <v>2006</v>
      </c>
      <c r="H524" s="12">
        <f t="shared" si="9"/>
        <v>3.716388707723843</v>
      </c>
    </row>
    <row r="525" spans="2:8" ht="12.75">
      <c r="B525" s="2">
        <v>523</v>
      </c>
      <c r="C525" s="3" t="s">
        <v>827</v>
      </c>
      <c r="D525" s="2">
        <f>IF(SUMPRODUCT(--(TRIM(C$3:C525)=TRIM(C525)))&gt;1,"",SUMPRODUCT(--(TRIM(C$3:C$633)=TRIM(C525))))</f>
        <v>1</v>
      </c>
      <c r="E525" s="31">
        <v>0.24844907407407404</v>
      </c>
      <c r="F525" s="5">
        <v>77</v>
      </c>
      <c r="G525" s="2">
        <v>2006</v>
      </c>
      <c r="H525" s="12">
        <f t="shared" si="9"/>
        <v>3.716388707723843</v>
      </c>
    </row>
    <row r="526" spans="2:8" ht="12.75">
      <c r="B526" s="2">
        <v>524</v>
      </c>
      <c r="C526" s="3" t="s">
        <v>342</v>
      </c>
      <c r="D526" s="2">
        <f>IF(SUMPRODUCT(--(TRIM(C$3:C526)=TRIM(C526)))&gt;1,"",SUMPRODUCT(--(TRIM(C$3:C$633)=TRIM(C526))))</f>
      </c>
      <c r="E526" s="31">
        <v>0.2486574074074074</v>
      </c>
      <c r="F526" s="5">
        <v>81</v>
      </c>
      <c r="G526" s="6">
        <v>2004</v>
      </c>
      <c r="H526" s="12">
        <f t="shared" si="9"/>
        <v>3.713274995345373</v>
      </c>
    </row>
    <row r="527" spans="2:8" ht="12.75">
      <c r="B527" s="2">
        <v>525</v>
      </c>
      <c r="C527" s="3" t="s">
        <v>1297</v>
      </c>
      <c r="D527" s="2">
        <f>IF(SUMPRODUCT(--(TRIM(C$3:C527)=TRIM(C527)))&gt;1,"",SUMPRODUCT(--(TRIM(C$3:C$633)=TRIM(C527))))</f>
        <v>1</v>
      </c>
      <c r="E527" s="31">
        <v>0.24888888888888946</v>
      </c>
      <c r="F527" s="5">
        <v>93</v>
      </c>
      <c r="G527" s="2">
        <v>2008</v>
      </c>
      <c r="H527" s="12">
        <f t="shared" si="9"/>
        <v>3.70982142857142</v>
      </c>
    </row>
    <row r="528" spans="2:8" ht="12.75">
      <c r="B528" s="2">
        <v>526</v>
      </c>
      <c r="C528" s="3" t="s">
        <v>1298</v>
      </c>
      <c r="D528" s="2">
        <f>IF(SUMPRODUCT(--(TRIM(C$3:C528)=TRIM(C528)))&gt;1,"",SUMPRODUCT(--(TRIM(C$3:C$633)=TRIM(C528))))</f>
        <v>1</v>
      </c>
      <c r="E528" s="31">
        <v>0.2489236111111117</v>
      </c>
      <c r="F528" s="5">
        <v>94</v>
      </c>
      <c r="G528" s="2">
        <v>2008</v>
      </c>
      <c r="H528" s="12">
        <f t="shared" si="9"/>
        <v>3.7093039475519514</v>
      </c>
    </row>
    <row r="529" spans="2:8" ht="12.75">
      <c r="B529" s="2">
        <v>527</v>
      </c>
      <c r="C529" s="3" t="s">
        <v>828</v>
      </c>
      <c r="D529" s="2">
        <f>IF(SUMPRODUCT(--(TRIM(C$3:C529)=TRIM(C529)))&gt;1,"",SUMPRODUCT(--(TRIM(C$3:C$633)=TRIM(C529))))</f>
        <v>1</v>
      </c>
      <c r="E529" s="31">
        <v>0.24921296296296294</v>
      </c>
      <c r="F529" s="5">
        <v>78</v>
      </c>
      <c r="G529" s="2">
        <v>2006</v>
      </c>
      <c r="H529" s="12">
        <f t="shared" si="9"/>
        <v>3.7049972134497495</v>
      </c>
    </row>
    <row r="530" spans="2:8" ht="12.75">
      <c r="B530" s="2">
        <v>528</v>
      </c>
      <c r="C530" s="3" t="s">
        <v>568</v>
      </c>
      <c r="D530" s="2">
        <f>IF(SUMPRODUCT(--(TRIM(C$3:C530)=TRIM(C530)))&gt;1,"",SUMPRODUCT(--(TRIM(C$3:C$633)=TRIM(C530))))</f>
        <v>1</v>
      </c>
      <c r="E530" s="31">
        <v>0.24930555555555556</v>
      </c>
      <c r="F530" s="5">
        <v>76</v>
      </c>
      <c r="G530" s="2">
        <v>2007</v>
      </c>
      <c r="H530" s="12">
        <f t="shared" si="9"/>
        <v>3.7036211699164348</v>
      </c>
    </row>
    <row r="531" spans="2:8" ht="12.75">
      <c r="B531" s="2">
        <v>529</v>
      </c>
      <c r="C531" s="3" t="s">
        <v>829</v>
      </c>
      <c r="D531" s="2">
        <f>IF(SUMPRODUCT(--(TRIM(C$3:C531)=TRIM(C531)))&gt;1,"",SUMPRODUCT(--(TRIM(C$3:C$633)=TRIM(C531))))</f>
        <v>1</v>
      </c>
      <c r="E531" s="31">
        <v>0.24936342592592595</v>
      </c>
      <c r="F531" s="5">
        <v>79</v>
      </c>
      <c r="G531" s="2">
        <v>2006</v>
      </c>
      <c r="H531" s="12">
        <f t="shared" si="9"/>
        <v>3.7027616616384313</v>
      </c>
    </row>
    <row r="532" spans="2:8" ht="12.75">
      <c r="B532" s="2">
        <v>530</v>
      </c>
      <c r="C532" s="3" t="s">
        <v>830</v>
      </c>
      <c r="D532" s="2">
        <f>IF(SUMPRODUCT(--(TRIM(C$3:C532)=TRIM(C532)))&gt;1,"",SUMPRODUCT(--(TRIM(C$3:C$633)=TRIM(C532))))</f>
        <v>1</v>
      </c>
      <c r="E532" s="31">
        <v>0.24974537037037037</v>
      </c>
      <c r="F532" s="5">
        <v>82</v>
      </c>
      <c r="G532" s="6">
        <v>2004</v>
      </c>
      <c r="H532" s="12">
        <f t="shared" si="9"/>
        <v>3.697098897024748</v>
      </c>
    </row>
    <row r="533" spans="2:8" ht="12.75">
      <c r="B533" s="2">
        <v>531</v>
      </c>
      <c r="C533" s="3" t="s">
        <v>831</v>
      </c>
      <c r="D533" s="2">
        <f>IF(SUMPRODUCT(--(TRIM(C$3:C533)=TRIM(C533)))&gt;1,"",SUMPRODUCT(--(TRIM(C$3:C$633)=TRIM(C533))))</f>
        <v>1</v>
      </c>
      <c r="E533" s="31">
        <v>0.24991898148148148</v>
      </c>
      <c r="F533" s="5">
        <v>97</v>
      </c>
      <c r="G533" s="2">
        <v>2005</v>
      </c>
      <c r="H533" s="12">
        <f t="shared" si="9"/>
        <v>3.694530634927986</v>
      </c>
    </row>
    <row r="534" spans="2:8" ht="12.75">
      <c r="B534" s="2">
        <v>532</v>
      </c>
      <c r="C534" s="3" t="s">
        <v>569</v>
      </c>
      <c r="D534" s="2">
        <f>IF(SUMPRODUCT(--(TRIM(C$3:C534)=TRIM(C534)))&gt;1,"",SUMPRODUCT(--(TRIM(C$3:C$633)=TRIM(C534))))</f>
        <v>1</v>
      </c>
      <c r="E534" s="31">
        <v>0.2502083333333333</v>
      </c>
      <c r="F534" s="5">
        <v>77</v>
      </c>
      <c r="G534" s="2">
        <v>2007</v>
      </c>
      <c r="H534" s="12">
        <f t="shared" si="9"/>
        <v>3.6902581182348047</v>
      </c>
    </row>
    <row r="535" spans="2:8" ht="12.75">
      <c r="B535" s="2">
        <v>533</v>
      </c>
      <c r="C535" s="3" t="s">
        <v>832</v>
      </c>
      <c r="D535" s="2">
        <f>IF(SUMPRODUCT(--(TRIM(C$3:C535)=TRIM(C535)))&gt;1,"",SUMPRODUCT(--(TRIM(C$3:C$633)=TRIM(C535))))</f>
        <v>1</v>
      </c>
      <c r="E535" s="31">
        <v>0.2502083333333334</v>
      </c>
      <c r="F535" s="5">
        <v>34</v>
      </c>
      <c r="G535" s="2">
        <v>2002</v>
      </c>
      <c r="H535" s="12">
        <f t="shared" si="9"/>
        <v>3.6902581182348033</v>
      </c>
    </row>
    <row r="536" spans="2:8" ht="12.75">
      <c r="B536" s="2">
        <v>534</v>
      </c>
      <c r="C536" s="3" t="s">
        <v>833</v>
      </c>
      <c r="D536" s="2">
        <f>IF(SUMPRODUCT(--(TRIM(C$3:C536)=TRIM(C536)))&gt;1,"",SUMPRODUCT(--(TRIM(C$3:C$633)=TRIM(C536))))</f>
        <v>1</v>
      </c>
      <c r="E536" s="31">
        <v>0.2504513888888889</v>
      </c>
      <c r="F536" s="5">
        <v>83</v>
      </c>
      <c r="G536" s="6">
        <v>2004</v>
      </c>
      <c r="H536" s="12">
        <f t="shared" si="9"/>
        <v>3.686676833495078</v>
      </c>
    </row>
    <row r="537" spans="2:8" ht="12.75">
      <c r="B537" s="2">
        <v>535</v>
      </c>
      <c r="C537" s="3" t="s">
        <v>834</v>
      </c>
      <c r="D537" s="2">
        <f>IF(SUMPRODUCT(--(TRIM(C$3:C537)=TRIM(C537)))&gt;1,"",SUMPRODUCT(--(TRIM(C$3:C$633)=TRIM(C537))))</f>
        <v>1</v>
      </c>
      <c r="E537" s="31">
        <v>0.25052083333333336</v>
      </c>
      <c r="F537" s="5">
        <v>98</v>
      </c>
      <c r="G537" s="2">
        <v>2005</v>
      </c>
      <c r="H537" s="12">
        <f t="shared" si="9"/>
        <v>3.6856548856548854</v>
      </c>
    </row>
    <row r="538" spans="2:8" ht="12.75">
      <c r="B538" s="2">
        <v>536</v>
      </c>
      <c r="C538" s="3" t="s">
        <v>1299</v>
      </c>
      <c r="D538" s="2">
        <f>IF(SUMPRODUCT(--(TRIM(C$3:C538)=TRIM(C538)))&gt;1,"",SUMPRODUCT(--(TRIM(C$3:C$633)=TRIM(C538))))</f>
        <v>1</v>
      </c>
      <c r="E538" s="31">
        <v>0.2507060185185191</v>
      </c>
      <c r="F538" s="5">
        <v>95</v>
      </c>
      <c r="G538" s="2">
        <v>2008</v>
      </c>
      <c r="H538" s="12">
        <f t="shared" si="9"/>
        <v>3.682932459258567</v>
      </c>
    </row>
    <row r="539" spans="2:8" ht="12.75">
      <c r="B539" s="2">
        <v>537</v>
      </c>
      <c r="C539" s="3" t="s">
        <v>835</v>
      </c>
      <c r="D539" s="2">
        <f>IF(SUMPRODUCT(--(TRIM(C$3:C539)=TRIM(C539)))&gt;1,"",SUMPRODUCT(--(TRIM(C$3:C$633)=TRIM(C539))))</f>
        <v>1</v>
      </c>
      <c r="E539" s="31">
        <v>0.2509490740740741</v>
      </c>
      <c r="F539" s="5">
        <v>84</v>
      </c>
      <c r="G539" s="6">
        <v>2004</v>
      </c>
      <c r="H539" s="12">
        <f t="shared" si="9"/>
        <v>3.6793653721981365</v>
      </c>
    </row>
    <row r="540" spans="2:8" ht="12.75">
      <c r="B540" s="2">
        <v>538</v>
      </c>
      <c r="C540" s="3" t="s">
        <v>836</v>
      </c>
      <c r="D540" s="2">
        <f>IF(SUMPRODUCT(--(TRIM(C$3:C540)=TRIM(C540)))&gt;1,"",SUMPRODUCT(--(TRIM(C$3:C$633)=TRIM(C540))))</f>
        <v>1</v>
      </c>
      <c r="E540" s="31">
        <v>0.2509490740740741</v>
      </c>
      <c r="F540" s="5">
        <v>85</v>
      </c>
      <c r="G540" s="6">
        <v>2004</v>
      </c>
      <c r="H540" s="12">
        <f t="shared" si="9"/>
        <v>3.6793653721981365</v>
      </c>
    </row>
    <row r="541" spans="2:8" ht="12.75">
      <c r="B541" s="2">
        <v>539</v>
      </c>
      <c r="C541" s="3" t="s">
        <v>1300</v>
      </c>
      <c r="D541" s="2">
        <f>IF(SUMPRODUCT(--(TRIM(C$3:C541)=TRIM(C541)))&gt;1,"",SUMPRODUCT(--(TRIM(C$3:C$633)=TRIM(C541))))</f>
        <v>1</v>
      </c>
      <c r="E541" s="31">
        <v>0.2509606481481487</v>
      </c>
      <c r="F541" s="5">
        <v>96</v>
      </c>
      <c r="G541" s="2">
        <v>2008</v>
      </c>
      <c r="H541" s="12">
        <f t="shared" si="9"/>
        <v>3.6791956832541537</v>
      </c>
    </row>
    <row r="542" spans="2:8" ht="12.75">
      <c r="B542" s="2">
        <v>540</v>
      </c>
      <c r="C542" s="3" t="s">
        <v>837</v>
      </c>
      <c r="D542" s="2">
        <f>IF(SUMPRODUCT(--(TRIM(C$3:C542)=TRIM(C542)))&gt;1,"",SUMPRODUCT(--(TRIM(C$3:C$633)=TRIM(C542))))</f>
        <v>1</v>
      </c>
      <c r="E542" s="31">
        <v>0.25098379629629625</v>
      </c>
      <c r="F542" s="5">
        <v>35</v>
      </c>
      <c r="G542" s="2">
        <v>2002</v>
      </c>
      <c r="H542" s="12">
        <f t="shared" si="9"/>
        <v>3.6788563523172706</v>
      </c>
    </row>
    <row r="543" spans="2:8" ht="12.75">
      <c r="B543" s="2">
        <v>541</v>
      </c>
      <c r="C543" s="3" t="s">
        <v>838</v>
      </c>
      <c r="D543" s="2">
        <f>IF(SUMPRODUCT(--(TRIM(C$3:C543)=TRIM(C543)))&gt;1,"",SUMPRODUCT(--(TRIM(C$3:C$633)=TRIM(C543))))</f>
        <v>1</v>
      </c>
      <c r="E543" s="31">
        <v>0.2509837962962963</v>
      </c>
      <c r="F543" s="5">
        <v>71</v>
      </c>
      <c r="G543" s="2">
        <v>2003</v>
      </c>
      <c r="H543" s="12">
        <f t="shared" si="9"/>
        <v>3.67885635231727</v>
      </c>
    </row>
    <row r="544" spans="2:8" ht="12.75">
      <c r="B544" s="2">
        <v>542</v>
      </c>
      <c r="C544" s="3" t="s">
        <v>839</v>
      </c>
      <c r="D544" s="2">
        <f>IF(SUMPRODUCT(--(TRIM(C$3:C544)=TRIM(C544)))&gt;1,"",SUMPRODUCT(--(TRIM(C$3:C$633)=TRIM(C544))))</f>
        <v>1</v>
      </c>
      <c r="E544" s="31">
        <v>0.2509837962962963</v>
      </c>
      <c r="F544" s="5">
        <v>72</v>
      </c>
      <c r="G544" s="2">
        <v>2003</v>
      </c>
      <c r="H544" s="12">
        <f t="shared" si="9"/>
        <v>3.67885635231727</v>
      </c>
    </row>
    <row r="545" spans="2:8" ht="12.75">
      <c r="B545" s="2">
        <v>543</v>
      </c>
      <c r="C545" s="3" t="s">
        <v>840</v>
      </c>
      <c r="D545" s="2">
        <f>IF(SUMPRODUCT(--(TRIM(C$3:C545)=TRIM(C545)))&gt;1,"",SUMPRODUCT(--(TRIM(C$3:C$633)=TRIM(C545))))</f>
        <v>1</v>
      </c>
      <c r="E545" s="31">
        <v>0.25101851851851853</v>
      </c>
      <c r="F545" s="5">
        <v>73</v>
      </c>
      <c r="G545" s="2">
        <v>2003</v>
      </c>
      <c r="H545" s="12">
        <f t="shared" si="9"/>
        <v>3.6783474732571</v>
      </c>
    </row>
    <row r="546" spans="2:8" ht="12.75">
      <c r="B546" s="2">
        <v>544</v>
      </c>
      <c r="C546" s="3" t="s">
        <v>841</v>
      </c>
      <c r="D546" s="2">
        <f>IF(SUMPRODUCT(--(TRIM(C$3:C546)=TRIM(C546)))&gt;1,"",SUMPRODUCT(--(TRIM(C$3:C$633)=TRIM(C546))))</f>
        <v>1</v>
      </c>
      <c r="E546" s="31">
        <v>0.25101851851851853</v>
      </c>
      <c r="F546" s="5">
        <v>74</v>
      </c>
      <c r="G546" s="2">
        <v>2003</v>
      </c>
      <c r="H546" s="12">
        <f t="shared" si="9"/>
        <v>3.6783474732571</v>
      </c>
    </row>
    <row r="547" spans="2:8" ht="12.75">
      <c r="B547" s="2">
        <v>545</v>
      </c>
      <c r="C547" s="3" t="s">
        <v>1301</v>
      </c>
      <c r="D547" s="2">
        <f>IF(SUMPRODUCT(--(TRIM(C$3:C547)=TRIM(C547)))&gt;1,"",SUMPRODUCT(--(TRIM(C$3:C$633)=TRIM(C547))))</f>
        <v>1</v>
      </c>
      <c r="E547" s="31">
        <v>0.25121527777777836</v>
      </c>
      <c r="F547" s="5">
        <v>97</v>
      </c>
      <c r="G547" s="2">
        <v>2008</v>
      </c>
      <c r="H547" s="12">
        <f t="shared" si="9"/>
        <v>3.675466482377324</v>
      </c>
    </row>
    <row r="548" spans="2:8" ht="12.75">
      <c r="B548" s="2">
        <v>546</v>
      </c>
      <c r="C548" s="3" t="s">
        <v>842</v>
      </c>
      <c r="D548" s="2">
        <f>IF(SUMPRODUCT(--(TRIM(C$3:C548)=TRIM(C548)))&gt;1,"",SUMPRODUCT(--(TRIM(C$3:C$633)=TRIM(C548))))</f>
        <v>1</v>
      </c>
      <c r="E548" s="31">
        <v>0.25122685185185184</v>
      </c>
      <c r="F548" s="5">
        <v>80</v>
      </c>
      <c r="G548" s="2">
        <v>2006</v>
      </c>
      <c r="H548" s="12">
        <f t="shared" si="9"/>
        <v>3.6752971528609604</v>
      </c>
    </row>
    <row r="549" spans="2:8" ht="12.75">
      <c r="B549" s="2">
        <v>547</v>
      </c>
      <c r="C549" s="3" t="s">
        <v>843</v>
      </c>
      <c r="D549" s="2">
        <f>IF(SUMPRODUCT(--(TRIM(C$3:C549)=TRIM(C549)))&gt;1,"",SUMPRODUCT(--(TRIM(C$3:C$633)=TRIM(C549))))</f>
        <v>1</v>
      </c>
      <c r="E549" s="31">
        <v>0.2513310185185185</v>
      </c>
      <c r="F549" s="5">
        <v>86</v>
      </c>
      <c r="G549" s="6">
        <v>2004</v>
      </c>
      <c r="H549" s="12">
        <f t="shared" si="9"/>
        <v>3.673773889016809</v>
      </c>
    </row>
    <row r="550" spans="2:8" ht="12.75">
      <c r="B550" s="2">
        <v>548</v>
      </c>
      <c r="C550" s="3" t="s">
        <v>844</v>
      </c>
      <c r="D550" s="2">
        <f>IF(SUMPRODUCT(--(TRIM(C$3:C550)=TRIM(C550)))&gt;1,"",SUMPRODUCT(--(TRIM(C$3:C$633)=TRIM(C550))))</f>
      </c>
      <c r="E550" s="31">
        <v>0.25135416666666666</v>
      </c>
      <c r="F550" s="5">
        <v>81</v>
      </c>
      <c r="G550" s="2">
        <v>2006</v>
      </c>
      <c r="H550" s="12">
        <f t="shared" si="9"/>
        <v>3.673435557397431</v>
      </c>
    </row>
    <row r="551" spans="2:8" ht="12.75">
      <c r="B551" s="2">
        <v>549</v>
      </c>
      <c r="C551" s="3" t="s">
        <v>845</v>
      </c>
      <c r="D551" s="2">
        <f>IF(SUMPRODUCT(--(TRIM(C$3:C551)=TRIM(C551)))&gt;1,"",SUMPRODUCT(--(TRIM(C$3:C$633)=TRIM(C551))))</f>
        <v>1</v>
      </c>
      <c r="E551" s="31">
        <v>0.25135416666666666</v>
      </c>
      <c r="F551" s="5">
        <v>82</v>
      </c>
      <c r="G551" s="2">
        <v>2006</v>
      </c>
      <c r="H551" s="12">
        <f t="shared" si="9"/>
        <v>3.673435557397431</v>
      </c>
    </row>
    <row r="552" spans="2:8" ht="12.75">
      <c r="B552" s="2">
        <v>550</v>
      </c>
      <c r="C552" s="3" t="s">
        <v>846</v>
      </c>
      <c r="D552" s="2">
        <f>IF(SUMPRODUCT(--(TRIM(C$3:C552)=TRIM(C552)))&gt;1,"",SUMPRODUCT(--(TRIM(C$3:C$633)=TRIM(C552))))</f>
        <v>1</v>
      </c>
      <c r="E552" s="31">
        <v>0.25144675925925924</v>
      </c>
      <c r="F552" s="5">
        <v>87</v>
      </c>
      <c r="G552" s="6">
        <v>2004</v>
      </c>
      <c r="H552" s="12">
        <f t="shared" si="9"/>
        <v>3.672082853855006</v>
      </c>
    </row>
    <row r="553" spans="2:8" ht="12.75">
      <c r="B553" s="2">
        <v>551</v>
      </c>
      <c r="C553" s="3" t="s">
        <v>847</v>
      </c>
      <c r="D553" s="2">
        <f>IF(SUMPRODUCT(--(TRIM(C$3:C553)=TRIM(C553)))&gt;1,"",SUMPRODUCT(--(TRIM(C$3:C$633)=TRIM(C553))))</f>
        <v>1</v>
      </c>
      <c r="E553" s="31">
        <v>0.25150462962962966</v>
      </c>
      <c r="F553" s="5">
        <v>88</v>
      </c>
      <c r="G553" s="6">
        <v>2004</v>
      </c>
      <c r="H553" s="12">
        <f t="shared" si="9"/>
        <v>3.671237919926369</v>
      </c>
    </row>
    <row r="554" spans="2:8" ht="12.75">
      <c r="B554" s="2">
        <v>552</v>
      </c>
      <c r="C554" s="3" t="s">
        <v>848</v>
      </c>
      <c r="D554" s="2">
        <f>IF(SUMPRODUCT(--(TRIM(C$3:C554)=TRIM(C554)))&gt;1,"",SUMPRODUCT(--(TRIM(C$3:C$633)=TRIM(C554))))</f>
        <v>1</v>
      </c>
      <c r="E554" s="31">
        <v>0.25150462962962966</v>
      </c>
      <c r="F554" s="5">
        <v>89</v>
      </c>
      <c r="G554" s="6">
        <v>2004</v>
      </c>
      <c r="H554" s="12">
        <f t="shared" si="9"/>
        <v>3.671237919926369</v>
      </c>
    </row>
    <row r="555" spans="2:8" ht="12.75">
      <c r="B555" s="2">
        <v>553</v>
      </c>
      <c r="C555" s="3" t="s">
        <v>849</v>
      </c>
      <c r="D555" s="2">
        <f>IF(SUMPRODUCT(--(TRIM(C$3:C555)=TRIM(C555)))&gt;1,"",SUMPRODUCT(--(TRIM(C$3:C$633)=TRIM(C555))))</f>
        <v>1</v>
      </c>
      <c r="E555" s="31">
        <v>0.25167824074074074</v>
      </c>
      <c r="F555" s="5">
        <v>90</v>
      </c>
      <c r="G555" s="6">
        <v>2004</v>
      </c>
      <c r="H555" s="12">
        <f t="shared" si="9"/>
        <v>3.6687054495286273</v>
      </c>
    </row>
    <row r="556" spans="2:8" ht="12.75">
      <c r="B556" s="2">
        <v>554</v>
      </c>
      <c r="C556" s="3" t="s">
        <v>850</v>
      </c>
      <c r="D556" s="2">
        <f>IF(SUMPRODUCT(--(TRIM(C$3:C556)=TRIM(C556)))&gt;1,"",SUMPRODUCT(--(TRIM(C$3:C$633)=TRIM(C556))))</f>
        <v>1</v>
      </c>
      <c r="E556" s="31">
        <v>0.25167824074074074</v>
      </c>
      <c r="F556" s="5">
        <v>91</v>
      </c>
      <c r="G556" s="6">
        <v>2004</v>
      </c>
      <c r="H556" s="12">
        <f t="shared" si="9"/>
        <v>3.6687054495286273</v>
      </c>
    </row>
    <row r="557" spans="2:8" ht="12.75">
      <c r="B557" s="2">
        <v>555</v>
      </c>
      <c r="C557" s="3" t="s">
        <v>851</v>
      </c>
      <c r="D557" s="2">
        <f>IF(SUMPRODUCT(--(TRIM(C$3:C557)=TRIM(C557)))&gt;1,"",SUMPRODUCT(--(TRIM(C$3:C$633)=TRIM(C557))))</f>
        <v>1</v>
      </c>
      <c r="E557" s="31">
        <v>0.25167824074074074</v>
      </c>
      <c r="F557" s="5">
        <v>92</v>
      </c>
      <c r="G557" s="6">
        <v>2004</v>
      </c>
      <c r="H557" s="12">
        <f t="shared" si="9"/>
        <v>3.6687054495286273</v>
      </c>
    </row>
    <row r="558" spans="2:8" ht="12.75">
      <c r="B558" s="2">
        <v>556</v>
      </c>
      <c r="C558" s="3" t="s">
        <v>852</v>
      </c>
      <c r="D558" s="2">
        <f>IF(SUMPRODUCT(--(TRIM(C$3:C558)=TRIM(C558)))&gt;1,"",SUMPRODUCT(--(TRIM(C$3:C$633)=TRIM(C558))))</f>
        <v>1</v>
      </c>
      <c r="E558" s="31">
        <v>0.25167824074074074</v>
      </c>
      <c r="F558" s="5">
        <v>93</v>
      </c>
      <c r="G558" s="6">
        <v>2004</v>
      </c>
      <c r="H558" s="12">
        <f t="shared" si="9"/>
        <v>3.6687054495286273</v>
      </c>
    </row>
    <row r="559" spans="2:8" ht="12.75">
      <c r="B559" s="2">
        <v>557</v>
      </c>
      <c r="C559" s="3" t="s">
        <v>853</v>
      </c>
      <c r="D559" s="2">
        <f>IF(SUMPRODUCT(--(TRIM(C$3:C559)=TRIM(C559)))&gt;1,"",SUMPRODUCT(--(TRIM(C$3:C$633)=TRIM(C559))))</f>
        <v>1</v>
      </c>
      <c r="E559" s="31">
        <v>0.25167824074074074</v>
      </c>
      <c r="F559" s="5">
        <v>94</v>
      </c>
      <c r="G559" s="6">
        <v>2004</v>
      </c>
      <c r="H559" s="12">
        <f t="shared" si="9"/>
        <v>3.6687054495286273</v>
      </c>
    </row>
    <row r="560" spans="2:8" ht="12.75">
      <c r="B560" s="2">
        <v>558</v>
      </c>
      <c r="C560" s="3" t="s">
        <v>854</v>
      </c>
      <c r="D560" s="2">
        <f>IF(SUMPRODUCT(--(TRIM(C$3:C560)=TRIM(C560)))&gt;1,"",SUMPRODUCT(--(TRIM(C$3:C$633)=TRIM(C560))))</f>
        <v>1</v>
      </c>
      <c r="E560" s="31">
        <v>0.25167824074074074</v>
      </c>
      <c r="F560" s="5">
        <v>95</v>
      </c>
      <c r="G560" s="6">
        <v>2004</v>
      </c>
      <c r="H560" s="12">
        <f t="shared" si="9"/>
        <v>3.6687054495286273</v>
      </c>
    </row>
    <row r="561" spans="2:8" ht="12.75">
      <c r="B561" s="2">
        <v>559</v>
      </c>
      <c r="C561" s="3" t="s">
        <v>855</v>
      </c>
      <c r="D561" s="2">
        <f>IF(SUMPRODUCT(--(TRIM(C$3:C561)=TRIM(C561)))&gt;1,"",SUMPRODUCT(--(TRIM(C$3:C$633)=TRIM(C561))))</f>
        <v>1</v>
      </c>
      <c r="E561" s="31">
        <v>0.25182870370370375</v>
      </c>
      <c r="F561" s="5">
        <v>36</v>
      </c>
      <c r="G561" s="2">
        <v>2002</v>
      </c>
      <c r="H561" s="12">
        <f t="shared" si="9"/>
        <v>3.666513466311241</v>
      </c>
    </row>
    <row r="562" spans="2:8" ht="12.75">
      <c r="B562" s="2">
        <v>560</v>
      </c>
      <c r="C562" s="3" t="s">
        <v>856</v>
      </c>
      <c r="D562" s="2">
        <f>IF(SUMPRODUCT(--(TRIM(C$3:C562)=TRIM(C562)))&gt;1,"",SUMPRODUCT(--(TRIM(C$3:C$633)=TRIM(C562))))</f>
        <v>1</v>
      </c>
      <c r="E562" s="31">
        <v>0.25182870370370375</v>
      </c>
      <c r="F562" s="5">
        <v>37</v>
      </c>
      <c r="G562" s="2">
        <v>2002</v>
      </c>
      <c r="H562" s="12">
        <f t="shared" si="9"/>
        <v>3.666513466311241</v>
      </c>
    </row>
    <row r="563" spans="2:8" ht="12.75">
      <c r="B563" s="2">
        <v>561</v>
      </c>
      <c r="C563" s="3" t="s">
        <v>857</v>
      </c>
      <c r="D563" s="2">
        <f>IF(SUMPRODUCT(--(TRIM(C$3:C563)=TRIM(C563)))&gt;1,"",SUMPRODUCT(--(TRIM(C$3:C$633)=TRIM(C563))))</f>
        <v>1</v>
      </c>
      <c r="E563" s="31">
        <v>0.2523842592592593</v>
      </c>
      <c r="F563" s="5">
        <v>83</v>
      </c>
      <c r="G563" s="2">
        <v>2006</v>
      </c>
      <c r="H563" s="12">
        <f t="shared" si="9"/>
        <v>3.6584426304686777</v>
      </c>
    </row>
    <row r="564" spans="2:8" ht="12.75">
      <c r="B564" s="2">
        <v>562</v>
      </c>
      <c r="C564" s="3" t="s">
        <v>858</v>
      </c>
      <c r="D564" s="2">
        <f>IF(SUMPRODUCT(--(TRIM(C$3:C564)=TRIM(C564)))&gt;1,"",SUMPRODUCT(--(TRIM(C$3:C$633)=TRIM(C564))))</f>
        <v>2</v>
      </c>
      <c r="E564" s="31">
        <v>0.25259259259259265</v>
      </c>
      <c r="F564" s="5">
        <v>38</v>
      </c>
      <c r="G564" s="2">
        <v>2002</v>
      </c>
      <c r="H564" s="12">
        <f t="shared" si="9"/>
        <v>3.655425219941348</v>
      </c>
    </row>
    <row r="565" spans="2:8" ht="12.75">
      <c r="B565" s="2">
        <v>563</v>
      </c>
      <c r="C565" s="3" t="s">
        <v>1302</v>
      </c>
      <c r="D565" s="2">
        <f>IF(SUMPRODUCT(--(TRIM(C$3:C565)=TRIM(C565)))&gt;1,"",SUMPRODUCT(--(TRIM(C$3:C$633)=TRIM(C565))))</f>
        <v>1</v>
      </c>
      <c r="E565" s="31">
        <v>0.2525925925925932</v>
      </c>
      <c r="F565" s="5">
        <v>98</v>
      </c>
      <c r="G565" s="2">
        <v>2008</v>
      </c>
      <c r="H565" s="12">
        <f t="shared" si="9"/>
        <v>3.6554252199413404</v>
      </c>
    </row>
    <row r="566" spans="2:8" ht="12.75">
      <c r="B566" s="2">
        <v>564</v>
      </c>
      <c r="C566" s="3" t="s">
        <v>1303</v>
      </c>
      <c r="D566" s="2">
        <f>IF(SUMPRODUCT(--(TRIM(C$3:C566)=TRIM(C566)))&gt;1,"",SUMPRODUCT(--(TRIM(C$3:C$633)=TRIM(C566))))</f>
        <v>1</v>
      </c>
      <c r="E566" s="31">
        <v>0.2526620370370376</v>
      </c>
      <c r="F566" s="5">
        <v>99</v>
      </c>
      <c r="G566" s="2">
        <v>2008</v>
      </c>
      <c r="H566" s="12">
        <f t="shared" si="9"/>
        <v>3.654420522217124</v>
      </c>
    </row>
    <row r="567" spans="2:8" ht="12.75">
      <c r="B567" s="2">
        <v>565</v>
      </c>
      <c r="C567" s="3" t="s">
        <v>1304</v>
      </c>
      <c r="D567" s="2">
        <f>IF(SUMPRODUCT(--(TRIM(C$3:C567)=TRIM(C567)))&gt;1,"",SUMPRODUCT(--(TRIM(C$3:C$633)=TRIM(C567))))</f>
        <v>1</v>
      </c>
      <c r="E567" s="31">
        <v>0.252719907407408</v>
      </c>
      <c r="F567" s="5">
        <v>100</v>
      </c>
      <c r="G567" s="2">
        <v>2008</v>
      </c>
      <c r="H567" s="12">
        <f t="shared" si="9"/>
        <v>3.6535836959010677</v>
      </c>
    </row>
    <row r="568" spans="2:8" ht="12.75">
      <c r="B568" s="2">
        <v>566</v>
      </c>
      <c r="C568" s="3" t="s">
        <v>768</v>
      </c>
      <c r="D568" s="2">
        <f>IF(SUMPRODUCT(--(TRIM(C$3:C568)=TRIM(C568)))&gt;1,"",SUMPRODUCT(--(TRIM(C$3:C$633)=TRIM(C568))))</f>
      </c>
      <c r="E568" s="31">
        <v>0.2529166666666667</v>
      </c>
      <c r="F568" s="5">
        <v>75</v>
      </c>
      <c r="G568" s="2">
        <v>2003</v>
      </c>
      <c r="H568" s="12">
        <f t="shared" si="9"/>
        <v>3.6507413509060953</v>
      </c>
    </row>
    <row r="569" spans="2:8" ht="12.75">
      <c r="B569" s="2">
        <v>567</v>
      </c>
      <c r="C569" s="3" t="s">
        <v>769</v>
      </c>
      <c r="D569" s="2">
        <f>IF(SUMPRODUCT(--(TRIM(C$3:C569)=TRIM(C569)))&gt;1,"",SUMPRODUCT(--(TRIM(C$3:C$633)=TRIM(C569))))</f>
      </c>
      <c r="E569" s="31">
        <v>0.2529166666666667</v>
      </c>
      <c r="F569" s="5">
        <v>76</v>
      </c>
      <c r="G569" s="2">
        <v>2003</v>
      </c>
      <c r="H569" s="12">
        <f t="shared" si="9"/>
        <v>3.6507413509060953</v>
      </c>
    </row>
    <row r="570" spans="2:8" ht="12.75">
      <c r="B570" s="2">
        <v>568</v>
      </c>
      <c r="C570" s="3" t="s">
        <v>859</v>
      </c>
      <c r="D570" s="2">
        <f>IF(SUMPRODUCT(--(TRIM(C$3:C570)=TRIM(C570)))&gt;1,"",SUMPRODUCT(--(TRIM(C$3:C$633)=TRIM(C570))))</f>
        <v>1</v>
      </c>
      <c r="E570" s="31">
        <v>0.25429398148148147</v>
      </c>
      <c r="F570" s="5">
        <v>99</v>
      </c>
      <c r="G570" s="2">
        <v>2005</v>
      </c>
      <c r="H570" s="12">
        <f t="shared" si="9"/>
        <v>3.6309680943061307</v>
      </c>
    </row>
    <row r="571" spans="2:8" ht="12.75">
      <c r="B571" s="2">
        <v>569</v>
      </c>
      <c r="C571" s="3" t="s">
        <v>570</v>
      </c>
      <c r="D571" s="2">
        <f>IF(SUMPRODUCT(--(TRIM(C$3:C571)=TRIM(C571)))&gt;1,"",SUMPRODUCT(--(TRIM(C$3:C$633)=TRIM(C571))))</f>
      </c>
      <c r="E571" s="31">
        <v>0.2544560185185185</v>
      </c>
      <c r="F571" s="5">
        <v>78</v>
      </c>
      <c r="G571" s="2">
        <v>2007</v>
      </c>
      <c r="H571" s="12">
        <f t="shared" si="9"/>
        <v>3.6286559017511943</v>
      </c>
    </row>
    <row r="572" spans="2:8" ht="12.75">
      <c r="B572" s="2">
        <v>570</v>
      </c>
      <c r="C572" s="3" t="s">
        <v>571</v>
      </c>
      <c r="D572" s="2">
        <f>IF(SUMPRODUCT(--(TRIM(C$3:C572)=TRIM(C572)))&gt;1,"",SUMPRODUCT(--(TRIM(C$3:C$633)=TRIM(C572))))</f>
        <v>1</v>
      </c>
      <c r="E572" s="31">
        <v>0.2544675925925926</v>
      </c>
      <c r="F572" s="5">
        <v>79</v>
      </c>
      <c r="G572" s="2">
        <v>2007</v>
      </c>
      <c r="H572" s="12">
        <f t="shared" si="9"/>
        <v>3.628490857818612</v>
      </c>
    </row>
    <row r="573" spans="2:8" ht="12.75">
      <c r="B573" s="2">
        <v>571</v>
      </c>
      <c r="C573" s="3" t="s">
        <v>572</v>
      </c>
      <c r="D573" s="2">
        <f>IF(SUMPRODUCT(--(TRIM(C$3:C573)=TRIM(C573)))&gt;1,"",SUMPRODUCT(--(TRIM(C$3:C$633)=TRIM(C573))))</f>
        <v>1</v>
      </c>
      <c r="E573" s="31">
        <v>0.25449074074074074</v>
      </c>
      <c r="F573" s="5">
        <v>80</v>
      </c>
      <c r="G573" s="2">
        <v>2007</v>
      </c>
      <c r="H573" s="12">
        <f t="shared" si="9"/>
        <v>3.628160814989995</v>
      </c>
    </row>
    <row r="574" spans="2:8" ht="12.75">
      <c r="B574" s="2">
        <v>572</v>
      </c>
      <c r="C574" s="3" t="s">
        <v>860</v>
      </c>
      <c r="D574" s="2">
        <f>IF(SUMPRODUCT(--(TRIM(C$3:C574)=TRIM(C574)))&gt;1,"",SUMPRODUCT(--(TRIM(C$3:C$633)=TRIM(C574))))</f>
      </c>
      <c r="E574" s="31">
        <v>0.2548148148148148</v>
      </c>
      <c r="F574" s="5">
        <v>84</v>
      </c>
      <c r="G574" s="2">
        <v>2006</v>
      </c>
      <c r="H574" s="12">
        <f t="shared" si="9"/>
        <v>3.623546511627907</v>
      </c>
    </row>
    <row r="575" spans="2:8" ht="12.75">
      <c r="B575" s="2">
        <v>573</v>
      </c>
      <c r="C575" s="3" t="s">
        <v>573</v>
      </c>
      <c r="D575" s="2">
        <f>IF(SUMPRODUCT(--(TRIM(C$3:C575)=TRIM(C575)))&gt;1,"",SUMPRODUCT(--(TRIM(C$3:C$633)=TRIM(C575))))</f>
        <v>1</v>
      </c>
      <c r="E575" s="31">
        <v>0.25484953703703705</v>
      </c>
      <c r="F575" s="5">
        <v>81</v>
      </c>
      <c r="G575" s="2">
        <v>2007</v>
      </c>
      <c r="H575" s="12">
        <f t="shared" si="9"/>
        <v>3.6230528180208004</v>
      </c>
    </row>
    <row r="576" spans="2:8" ht="12.75">
      <c r="B576" s="2">
        <v>574</v>
      </c>
      <c r="C576" s="3" t="s">
        <v>861</v>
      </c>
      <c r="D576" s="2">
        <f>IF(SUMPRODUCT(--(TRIM(C$3:C576)=TRIM(C576)))&gt;1,"",SUMPRODUCT(--(TRIM(C$3:C$633)=TRIM(C576))))</f>
        <v>1</v>
      </c>
      <c r="E576" s="31">
        <v>0.25496527777777783</v>
      </c>
      <c r="F576" s="5">
        <v>39</v>
      </c>
      <c r="G576" s="2">
        <v>2002</v>
      </c>
      <c r="H576" s="12">
        <f t="shared" si="9"/>
        <v>3.621408143810431</v>
      </c>
    </row>
    <row r="577" spans="2:8" ht="12.75">
      <c r="B577" s="2">
        <v>575</v>
      </c>
      <c r="C577" s="3" t="s">
        <v>862</v>
      </c>
      <c r="D577" s="2">
        <f>IF(SUMPRODUCT(--(TRIM(C$3:C577)=TRIM(C577)))&gt;1,"",SUMPRODUCT(--(TRIM(C$3:C$633)=TRIM(C577))))</f>
        <v>1</v>
      </c>
      <c r="E577" s="31">
        <v>0.25496527777777783</v>
      </c>
      <c r="F577" s="5">
        <v>40</v>
      </c>
      <c r="G577" s="2">
        <v>2002</v>
      </c>
      <c r="H577" s="12">
        <f t="shared" si="9"/>
        <v>3.621408143810431</v>
      </c>
    </row>
    <row r="578" spans="2:8" ht="12.75">
      <c r="B578" s="2">
        <v>576</v>
      </c>
      <c r="C578" s="3" t="s">
        <v>863</v>
      </c>
      <c r="D578" s="2">
        <f>IF(SUMPRODUCT(--(TRIM(C$3:C578)=TRIM(C578)))&gt;1,"",SUMPRODUCT(--(TRIM(C$3:C$633)=TRIM(C578))))</f>
        <v>1</v>
      </c>
      <c r="E578" s="31">
        <v>0.25513888888888886</v>
      </c>
      <c r="F578" s="5">
        <v>85</v>
      </c>
      <c r="G578" s="2">
        <v>2006</v>
      </c>
      <c r="H578" s="12">
        <f t="shared" si="9"/>
        <v>3.6189439303211763</v>
      </c>
    </row>
    <row r="579" spans="2:8" ht="12.75">
      <c r="B579" s="2">
        <v>577</v>
      </c>
      <c r="C579" s="3" t="s">
        <v>1317</v>
      </c>
      <c r="D579" s="2">
        <f>IF(SUMPRODUCT(--(TRIM(C$3:C579)=TRIM(C579)))&gt;1,"",SUMPRODUCT(--(TRIM(C$3:C$633)=TRIM(C579))))</f>
        <v>1</v>
      </c>
      <c r="E579" s="31">
        <v>0.2552662037037043</v>
      </c>
      <c r="F579" s="5">
        <v>101</v>
      </c>
      <c r="G579" s="2">
        <v>2008</v>
      </c>
      <c r="H579" s="12">
        <f t="shared" si="9"/>
        <v>3.6171389707549224</v>
      </c>
    </row>
    <row r="580" spans="2:8" ht="12.75">
      <c r="B580" s="2">
        <v>578</v>
      </c>
      <c r="C580" s="3" t="s">
        <v>864</v>
      </c>
      <c r="D580" s="2">
        <f>IF(SUMPRODUCT(--(TRIM(C$3:C580)=TRIM(C580)))&gt;1,"",SUMPRODUCT(--(TRIM(C$3:C$633)=TRIM(C580))))</f>
        <v>1</v>
      </c>
      <c r="E580" s="31">
        <v>0.25530092592592596</v>
      </c>
      <c r="F580" s="5">
        <v>77</v>
      </c>
      <c r="G580" s="2">
        <v>2003</v>
      </c>
      <c r="H580" s="12">
        <f aca="true" t="shared" si="10" ref="H580:H633">22.16/E580/24</f>
        <v>3.616647021488802</v>
      </c>
    </row>
    <row r="581" spans="2:8" ht="12.75">
      <c r="B581" s="2">
        <v>579</v>
      </c>
      <c r="C581" s="3" t="s">
        <v>865</v>
      </c>
      <c r="D581" s="2">
        <f>IF(SUMPRODUCT(--(TRIM(C$3:C581)=TRIM(C581)))&gt;1,"",SUMPRODUCT(--(TRIM(C$3:C$633)=TRIM(C581))))</f>
        <v>1</v>
      </c>
      <c r="E581" s="31">
        <v>0.25530092592592596</v>
      </c>
      <c r="F581" s="5">
        <v>100</v>
      </c>
      <c r="G581" s="2">
        <v>2005</v>
      </c>
      <c r="H581" s="12">
        <f t="shared" si="10"/>
        <v>3.616647021488802</v>
      </c>
    </row>
    <row r="582" spans="2:8" ht="12.75">
      <c r="B582" s="2">
        <v>580</v>
      </c>
      <c r="C582" s="3" t="s">
        <v>574</v>
      </c>
      <c r="D582" s="2">
        <f>IF(SUMPRODUCT(--(TRIM(C$3:C582)=TRIM(C582)))&gt;1,"",SUMPRODUCT(--(TRIM(C$3:C$633)=TRIM(C582))))</f>
        <v>2</v>
      </c>
      <c r="E582" s="31">
        <v>0.25569444444444445</v>
      </c>
      <c r="F582" s="5">
        <v>82</v>
      </c>
      <c r="G582" s="2">
        <v>2007</v>
      </c>
      <c r="H582" s="12">
        <f t="shared" si="10"/>
        <v>3.6110809342748507</v>
      </c>
    </row>
    <row r="583" spans="2:8" ht="12.75">
      <c r="B583" s="2">
        <v>581</v>
      </c>
      <c r="C583" s="3" t="s">
        <v>1305</v>
      </c>
      <c r="D583" s="2">
        <f>IF(SUMPRODUCT(--(TRIM(C$3:C583)=TRIM(C583)))&gt;1,"",SUMPRODUCT(--(TRIM(C$3:C$633)=TRIM(C583))))</f>
        <v>1</v>
      </c>
      <c r="E583" s="31">
        <v>0.25666666666666726</v>
      </c>
      <c r="F583" s="5">
        <v>102</v>
      </c>
      <c r="G583" s="2">
        <v>2008</v>
      </c>
      <c r="H583" s="12">
        <f t="shared" si="10"/>
        <v>3.597402597402589</v>
      </c>
    </row>
    <row r="584" spans="2:8" ht="12.75">
      <c r="B584" s="2">
        <v>582</v>
      </c>
      <c r="C584" s="3" t="s">
        <v>866</v>
      </c>
      <c r="D584" s="2">
        <f>IF(SUMPRODUCT(--(TRIM(C$3:C584)=TRIM(C584)))&gt;1,"",SUMPRODUCT(--(TRIM(C$3:C$633)=TRIM(C584))))</f>
        <v>1</v>
      </c>
      <c r="E584" s="31">
        <v>0.2571759259259259</v>
      </c>
      <c r="F584" s="5">
        <v>96</v>
      </c>
      <c r="G584" s="6">
        <v>2004</v>
      </c>
      <c r="H584" s="12">
        <f t="shared" si="10"/>
        <v>3.5902790279027905</v>
      </c>
    </row>
    <row r="585" spans="2:8" ht="12.75">
      <c r="B585" s="2">
        <v>583</v>
      </c>
      <c r="C585" s="3" t="s">
        <v>867</v>
      </c>
      <c r="D585" s="2">
        <f>IF(SUMPRODUCT(--(TRIM(C$3:C585)=TRIM(C585)))&gt;1,"",SUMPRODUCT(--(TRIM(C$3:C$633)=TRIM(C585))))</f>
        <v>1</v>
      </c>
      <c r="E585" s="31">
        <v>0.2583564814814815</v>
      </c>
      <c r="F585" s="5">
        <v>78</v>
      </c>
      <c r="G585" s="2">
        <v>2003</v>
      </c>
      <c r="H585" s="12">
        <f t="shared" si="10"/>
        <v>3.5738733088432935</v>
      </c>
    </row>
    <row r="586" spans="2:8" ht="12.75">
      <c r="B586" s="2">
        <v>584</v>
      </c>
      <c r="C586" s="3" t="s">
        <v>868</v>
      </c>
      <c r="D586" s="2">
        <f>IF(SUMPRODUCT(--(TRIM(C$3:C586)=TRIM(C586)))&gt;1,"",SUMPRODUCT(--(TRIM(C$3:C$633)=TRIM(C586))))</f>
        <v>1</v>
      </c>
      <c r="E586" s="31">
        <v>0.2584606481481481</v>
      </c>
      <c r="F586" s="5">
        <v>97</v>
      </c>
      <c r="G586" s="6">
        <v>2004</v>
      </c>
      <c r="H586" s="12">
        <f t="shared" si="10"/>
        <v>3.572432940755005</v>
      </c>
    </row>
    <row r="587" spans="2:8" ht="12.75">
      <c r="B587" s="2">
        <v>585</v>
      </c>
      <c r="C587" s="3" t="s">
        <v>869</v>
      </c>
      <c r="D587" s="2">
        <f>IF(SUMPRODUCT(--(TRIM(C$3:C587)=TRIM(C587)))&gt;1,"",SUMPRODUCT(--(TRIM(C$3:C$633)=TRIM(C587))))</f>
        <v>1</v>
      </c>
      <c r="E587" s="31">
        <v>0.2584606481481481</v>
      </c>
      <c r="F587" s="5">
        <v>98</v>
      </c>
      <c r="G587" s="6">
        <v>2004</v>
      </c>
      <c r="H587" s="12">
        <f t="shared" si="10"/>
        <v>3.572432940755005</v>
      </c>
    </row>
    <row r="588" spans="2:8" ht="12.75">
      <c r="B588" s="2">
        <v>586</v>
      </c>
      <c r="C588" s="3" t="s">
        <v>752</v>
      </c>
      <c r="D588" s="2">
        <f>IF(SUMPRODUCT(--(TRIM(C$3:C588)=TRIM(C588)))&gt;1,"",SUMPRODUCT(--(TRIM(C$3:C$633)=TRIM(C588))))</f>
      </c>
      <c r="E588" s="31">
        <v>0.2585648148148148</v>
      </c>
      <c r="F588" s="5">
        <v>99</v>
      </c>
      <c r="G588" s="6">
        <v>2004</v>
      </c>
      <c r="H588" s="12">
        <f t="shared" si="10"/>
        <v>3.570993733213966</v>
      </c>
    </row>
    <row r="589" spans="2:8" ht="12.75">
      <c r="B589" s="2">
        <v>587</v>
      </c>
      <c r="C589" s="3" t="s">
        <v>858</v>
      </c>
      <c r="D589" s="2">
        <f>IF(SUMPRODUCT(--(TRIM(C$3:C589)=TRIM(C589)))&gt;1,"",SUMPRODUCT(--(TRIM(C$3:C$633)=TRIM(C589))))</f>
      </c>
      <c r="E589" s="31">
        <v>0.2585648148148148</v>
      </c>
      <c r="F589" s="5">
        <v>100</v>
      </c>
      <c r="G589" s="6">
        <v>2004</v>
      </c>
      <c r="H589" s="12">
        <f t="shared" si="10"/>
        <v>3.570993733213966</v>
      </c>
    </row>
    <row r="590" spans="2:8" ht="12.75">
      <c r="B590" s="2">
        <v>588</v>
      </c>
      <c r="C590" s="3" t="s">
        <v>675</v>
      </c>
      <c r="D590" s="2">
        <f>IF(SUMPRODUCT(--(TRIM(C$3:C590)=TRIM(C590)))&gt;1,"",SUMPRODUCT(--(TRIM(C$3:C$633)=TRIM(C590))))</f>
      </c>
      <c r="E590" s="31">
        <v>0.2585648148148148</v>
      </c>
      <c r="F590" s="5">
        <v>101</v>
      </c>
      <c r="G590" s="6">
        <v>2004</v>
      </c>
      <c r="H590" s="12">
        <f t="shared" si="10"/>
        <v>3.570993733213966</v>
      </c>
    </row>
    <row r="591" spans="2:8" ht="12.75">
      <c r="B591" s="2">
        <v>589</v>
      </c>
      <c r="C591" s="3" t="s">
        <v>676</v>
      </c>
      <c r="D591" s="2">
        <f>IF(SUMPRODUCT(--(TRIM(C$3:C591)=TRIM(C591)))&gt;1,"",SUMPRODUCT(--(TRIM(C$3:C$633)=TRIM(C591))))</f>
      </c>
      <c r="E591" s="31">
        <v>0.2585648148148148</v>
      </c>
      <c r="F591" s="5">
        <v>102</v>
      </c>
      <c r="G591" s="6">
        <v>2004</v>
      </c>
      <c r="H591" s="12">
        <f t="shared" si="10"/>
        <v>3.570993733213966</v>
      </c>
    </row>
    <row r="592" spans="2:8" ht="12.75">
      <c r="B592" s="2">
        <v>590</v>
      </c>
      <c r="C592" s="3" t="s">
        <v>870</v>
      </c>
      <c r="D592" s="2">
        <f>IF(SUMPRODUCT(--(TRIM(C$3:C592)=TRIM(C592)))&gt;1,"",SUMPRODUCT(--(TRIM(C$3:C$633)=TRIM(C592))))</f>
      </c>
      <c r="E592" s="31">
        <v>0.2585648148148148</v>
      </c>
      <c r="F592" s="5">
        <v>103</v>
      </c>
      <c r="G592" s="6">
        <v>2004</v>
      </c>
      <c r="H592" s="12">
        <f t="shared" si="10"/>
        <v>3.570993733213966</v>
      </c>
    </row>
    <row r="593" spans="2:8" ht="12.75">
      <c r="B593" s="2">
        <v>591</v>
      </c>
      <c r="C593" s="3" t="s">
        <v>1318</v>
      </c>
      <c r="D593" s="2">
        <f>IF(SUMPRODUCT(--(TRIM(C$3:C593)=TRIM(C593)))&gt;1,"",SUMPRODUCT(--(TRIM(C$3:C$633)=TRIM(C593))))</f>
        <v>1</v>
      </c>
      <c r="E593" s="31">
        <v>0.26001157407407466</v>
      </c>
      <c r="F593" s="5">
        <v>103</v>
      </c>
      <c r="G593" s="2">
        <v>2008</v>
      </c>
      <c r="H593" s="12">
        <f t="shared" si="10"/>
        <v>3.551123970620958</v>
      </c>
    </row>
    <row r="594" spans="2:8" ht="12.75">
      <c r="B594" s="2">
        <v>592</v>
      </c>
      <c r="C594" s="3" t="s">
        <v>871</v>
      </c>
      <c r="D594" s="2">
        <f>IF(SUMPRODUCT(--(TRIM(C$3:C594)=TRIM(C594)))&gt;1,"",SUMPRODUCT(--(TRIM(C$3:C$633)=TRIM(C594))))</f>
        <v>1</v>
      </c>
      <c r="E594" s="31">
        <v>0.2606597222222222</v>
      </c>
      <c r="F594" s="5">
        <v>86</v>
      </c>
      <c r="G594" s="2">
        <v>2006</v>
      </c>
      <c r="H594" s="12">
        <f t="shared" si="10"/>
        <v>3.542293859064873</v>
      </c>
    </row>
    <row r="595" spans="2:8" ht="12.75">
      <c r="B595" s="2">
        <v>593</v>
      </c>
      <c r="C595" s="3" t="s">
        <v>575</v>
      </c>
      <c r="D595" s="2">
        <f>IF(SUMPRODUCT(--(TRIM(C$3:C595)=TRIM(C595)))&gt;1,"",SUMPRODUCT(--(TRIM(C$3:C$633)=TRIM(C595))))</f>
        <v>1</v>
      </c>
      <c r="E595" s="31">
        <v>0.26090277777777776</v>
      </c>
      <c r="F595" s="5">
        <v>83</v>
      </c>
      <c r="G595" s="2">
        <v>2007</v>
      </c>
      <c r="H595" s="12">
        <f t="shared" si="10"/>
        <v>3.5389938780942245</v>
      </c>
    </row>
    <row r="596" spans="2:8" ht="12.75">
      <c r="B596" s="2">
        <v>594</v>
      </c>
      <c r="C596" s="3" t="s">
        <v>872</v>
      </c>
      <c r="D596" s="2">
        <f>IF(SUMPRODUCT(--(TRIM(C$3:C596)=TRIM(C596)))&gt;1,"",SUMPRODUCT(--(TRIM(C$3:C$633)=TRIM(C596))))</f>
        <v>1</v>
      </c>
      <c r="E596" s="31">
        <v>0.2615625</v>
      </c>
      <c r="F596" s="5">
        <v>101</v>
      </c>
      <c r="G596" s="2">
        <v>2005</v>
      </c>
      <c r="H596" s="12">
        <f t="shared" si="10"/>
        <v>3.5300677021107134</v>
      </c>
    </row>
    <row r="597" spans="2:8" ht="12.75">
      <c r="B597" s="2">
        <v>595</v>
      </c>
      <c r="C597" s="3" t="s">
        <v>873</v>
      </c>
      <c r="D597" s="2">
        <f>IF(SUMPRODUCT(--(TRIM(C$3:C597)=TRIM(C597)))&gt;1,"",SUMPRODUCT(--(TRIM(C$3:C$633)=TRIM(C597))))</f>
        <v>1</v>
      </c>
      <c r="E597" s="31">
        <v>0.2615625</v>
      </c>
      <c r="F597" s="5">
        <v>102</v>
      </c>
      <c r="G597" s="2">
        <v>2005</v>
      </c>
      <c r="H597" s="12">
        <f t="shared" si="10"/>
        <v>3.5300677021107134</v>
      </c>
    </row>
    <row r="598" spans="2:8" ht="12.75">
      <c r="B598" s="2">
        <v>596</v>
      </c>
      <c r="C598" s="3" t="s">
        <v>729</v>
      </c>
      <c r="D598" s="2">
        <f>IF(SUMPRODUCT(--(TRIM(C$3:C598)=TRIM(C598)))&gt;1,"",SUMPRODUCT(--(TRIM(C$3:C$633)=TRIM(C598))))</f>
      </c>
      <c r="E598" s="31">
        <v>0.2620486111111111</v>
      </c>
      <c r="F598" s="5">
        <v>104</v>
      </c>
      <c r="G598" s="6">
        <v>2004</v>
      </c>
      <c r="H598" s="12">
        <f t="shared" si="10"/>
        <v>3.5235192791837817</v>
      </c>
    </row>
    <row r="599" spans="2:8" ht="12.75">
      <c r="B599" s="2">
        <v>597</v>
      </c>
      <c r="C599" s="3" t="s">
        <v>874</v>
      </c>
      <c r="D599" s="2">
        <f>IF(SUMPRODUCT(--(TRIM(C$3:C599)=TRIM(C599)))&gt;1,"",SUMPRODUCT(--(TRIM(C$3:C$633)=TRIM(C599))))</f>
        <v>1</v>
      </c>
      <c r="E599" s="31">
        <v>0.2622569444444444</v>
      </c>
      <c r="F599" s="5">
        <v>105</v>
      </c>
      <c r="G599" s="6">
        <v>2004</v>
      </c>
      <c r="H599" s="12">
        <f t="shared" si="10"/>
        <v>3.52072024361181</v>
      </c>
    </row>
    <row r="600" spans="2:8" ht="12.75">
      <c r="B600" s="2">
        <v>598</v>
      </c>
      <c r="C600" s="3" t="s">
        <v>875</v>
      </c>
      <c r="D600" s="2">
        <f>IF(SUMPRODUCT(--(TRIM(C$3:C600)=TRIM(C600)))&gt;1,"",SUMPRODUCT(--(TRIM(C$3:C$633)=TRIM(C600))))</f>
        <v>1</v>
      </c>
      <c r="E600" s="31">
        <v>0.2622569444444444</v>
      </c>
      <c r="F600" s="5">
        <v>106</v>
      </c>
      <c r="G600" s="6">
        <v>2004</v>
      </c>
      <c r="H600" s="12">
        <f t="shared" si="10"/>
        <v>3.52072024361181</v>
      </c>
    </row>
    <row r="601" spans="2:8" ht="12.75">
      <c r="B601" s="2">
        <v>599</v>
      </c>
      <c r="C601" s="3" t="s">
        <v>1306</v>
      </c>
      <c r="D601" s="2">
        <f>IF(SUMPRODUCT(--(TRIM(C$3:C601)=TRIM(C601)))&gt;1,"",SUMPRODUCT(--(TRIM(C$3:C$633)=TRIM(C601))))</f>
        <v>1</v>
      </c>
      <c r="E601" s="31">
        <v>0.2623379629629636</v>
      </c>
      <c r="F601" s="5">
        <v>104</v>
      </c>
      <c r="G601" s="2">
        <v>2008</v>
      </c>
      <c r="H601" s="12">
        <f t="shared" si="10"/>
        <v>3.519632930380297</v>
      </c>
    </row>
    <row r="602" spans="2:8" ht="12.75">
      <c r="B602" s="2">
        <v>600</v>
      </c>
      <c r="C602" s="3" t="s">
        <v>1307</v>
      </c>
      <c r="D602" s="2">
        <f>IF(SUMPRODUCT(--(TRIM(C$3:C602)=TRIM(C602)))&gt;1,"",SUMPRODUCT(--(TRIM(C$3:C$633)=TRIM(C602))))</f>
        <v>1</v>
      </c>
      <c r="E602" s="31">
        <v>0.2623495370370376</v>
      </c>
      <c r="F602" s="5">
        <v>105</v>
      </c>
      <c r="G602" s="2">
        <v>2008</v>
      </c>
      <c r="H602" s="12">
        <f t="shared" si="10"/>
        <v>3.5194776547403634</v>
      </c>
    </row>
    <row r="603" spans="2:8" ht="12.75">
      <c r="B603" s="2">
        <v>601</v>
      </c>
      <c r="C603" s="3" t="s">
        <v>876</v>
      </c>
      <c r="D603" s="2">
        <f>IF(SUMPRODUCT(--(TRIM(C$3:C603)=TRIM(C603)))&gt;1,"",SUMPRODUCT(--(TRIM(C$3:C$633)=TRIM(C603))))</f>
        <v>1</v>
      </c>
      <c r="E603" s="31">
        <v>0.2630439814814815</v>
      </c>
      <c r="F603" s="5">
        <v>107</v>
      </c>
      <c r="G603" s="6">
        <v>2004</v>
      </c>
      <c r="H603" s="12">
        <f t="shared" si="10"/>
        <v>3.5101861222334665</v>
      </c>
    </row>
    <row r="604" spans="2:8" ht="12.75">
      <c r="B604" s="2">
        <v>602</v>
      </c>
      <c r="C604" s="3" t="s">
        <v>877</v>
      </c>
      <c r="D604" s="2">
        <f>IF(SUMPRODUCT(--(TRIM(C$3:C604)=TRIM(C604)))&gt;1,"",SUMPRODUCT(--(TRIM(C$3:C$633)=TRIM(C604))))</f>
        <v>1</v>
      </c>
      <c r="E604" s="31">
        <v>0.26416666666666666</v>
      </c>
      <c r="F604" s="5">
        <v>79</v>
      </c>
      <c r="G604" s="2">
        <v>2003</v>
      </c>
      <c r="H604" s="12">
        <f t="shared" si="10"/>
        <v>3.495268138801262</v>
      </c>
    </row>
    <row r="605" spans="2:8" ht="12.75">
      <c r="B605" s="2">
        <v>603</v>
      </c>
      <c r="C605" s="3" t="s">
        <v>878</v>
      </c>
      <c r="D605" s="2">
        <f>IF(SUMPRODUCT(--(TRIM(C$3:C605)=TRIM(C605)))&gt;1,"",SUMPRODUCT(--(TRIM(C$3:C$633)=TRIM(C605))))</f>
        <v>1</v>
      </c>
      <c r="E605" s="31">
        <v>0.26416666666666666</v>
      </c>
      <c r="F605" s="5">
        <v>80</v>
      </c>
      <c r="G605" s="2">
        <v>2003</v>
      </c>
      <c r="H605" s="12">
        <f t="shared" si="10"/>
        <v>3.495268138801262</v>
      </c>
    </row>
    <row r="606" spans="2:8" ht="12.75">
      <c r="B606" s="2">
        <v>604</v>
      </c>
      <c r="C606" s="3" t="s">
        <v>879</v>
      </c>
      <c r="D606" s="2">
        <f>IF(SUMPRODUCT(--(TRIM(C$3:C606)=TRIM(C606)))&gt;1,"",SUMPRODUCT(--(TRIM(C$3:C$633)=TRIM(C606))))</f>
        <v>1</v>
      </c>
      <c r="E606" s="31">
        <v>0.26436342592592593</v>
      </c>
      <c r="F606" s="5">
        <v>103</v>
      </c>
      <c r="G606" s="2">
        <v>2005</v>
      </c>
      <c r="H606" s="12">
        <f t="shared" si="10"/>
        <v>3.4926666958539467</v>
      </c>
    </row>
    <row r="607" spans="2:8" ht="12.75">
      <c r="B607" s="2">
        <v>605</v>
      </c>
      <c r="C607" s="3" t="s">
        <v>880</v>
      </c>
      <c r="D607" s="2">
        <f>IF(SUMPRODUCT(--(TRIM(C$3:C607)=TRIM(C607)))&gt;1,"",SUMPRODUCT(--(TRIM(C$3:C$633)=TRIM(C607))))</f>
        <v>1</v>
      </c>
      <c r="E607" s="31">
        <v>0.26436342592592593</v>
      </c>
      <c r="F607" s="5">
        <v>104</v>
      </c>
      <c r="G607" s="2">
        <v>2005</v>
      </c>
      <c r="H607" s="12">
        <f t="shared" si="10"/>
        <v>3.4926666958539467</v>
      </c>
    </row>
    <row r="608" spans="2:8" ht="12.75">
      <c r="B608" s="2">
        <v>606</v>
      </c>
      <c r="C608" s="3" t="s">
        <v>881</v>
      </c>
      <c r="D608" s="2">
        <f>IF(SUMPRODUCT(--(TRIM(C$3:C608)=TRIM(C608)))&gt;1,"",SUMPRODUCT(--(TRIM(C$3:C$633)=TRIM(C608))))</f>
        <v>1</v>
      </c>
      <c r="E608" s="31">
        <v>0.2646527777777778</v>
      </c>
      <c r="F608" s="5">
        <v>105</v>
      </c>
      <c r="G608" s="2">
        <v>2005</v>
      </c>
      <c r="H608" s="12">
        <f t="shared" si="10"/>
        <v>3.488848071372343</v>
      </c>
    </row>
    <row r="609" spans="2:8" ht="12.75">
      <c r="B609" s="2">
        <v>607</v>
      </c>
      <c r="C609" s="3" t="s">
        <v>882</v>
      </c>
      <c r="D609" s="2">
        <f>IF(SUMPRODUCT(--(TRIM(C$3:C609)=TRIM(C609)))&gt;1,"",SUMPRODUCT(--(TRIM(C$3:C$633)=TRIM(C609))))</f>
        <v>1</v>
      </c>
      <c r="E609" s="31">
        <v>0.2647453703703704</v>
      </c>
      <c r="F609" s="5">
        <v>106</v>
      </c>
      <c r="G609" s="2">
        <v>2005</v>
      </c>
      <c r="H609" s="12">
        <f t="shared" si="10"/>
        <v>3.4876278744425986</v>
      </c>
    </row>
    <row r="610" spans="2:8" ht="12.75">
      <c r="B610" s="2">
        <v>608</v>
      </c>
      <c r="C610" s="3" t="s">
        <v>1308</v>
      </c>
      <c r="D610" s="2">
        <f>IF(SUMPRODUCT(--(TRIM(C$3:C610)=TRIM(C610)))&gt;1,"",SUMPRODUCT(--(TRIM(C$3:C$633)=TRIM(C610))))</f>
        <v>1</v>
      </c>
      <c r="E610" s="31">
        <v>0.2656250000000006</v>
      </c>
      <c r="F610" s="5">
        <v>106</v>
      </c>
      <c r="G610" s="2">
        <v>2008</v>
      </c>
      <c r="H610" s="12">
        <f t="shared" si="10"/>
        <v>3.476078431372541</v>
      </c>
    </row>
    <row r="611" spans="2:8" ht="12.75">
      <c r="B611" s="2">
        <v>609</v>
      </c>
      <c r="C611" s="3" t="s">
        <v>1309</v>
      </c>
      <c r="D611" s="2">
        <f>IF(SUMPRODUCT(--(TRIM(C$3:C611)=TRIM(C611)))&gt;1,"",SUMPRODUCT(--(TRIM(C$3:C$633)=TRIM(C611))))</f>
        <v>1</v>
      </c>
      <c r="E611" s="31">
        <v>0.268182870370371</v>
      </c>
      <c r="F611" s="5">
        <v>107</v>
      </c>
      <c r="G611" s="2">
        <v>2008</v>
      </c>
      <c r="H611" s="12">
        <f t="shared" si="10"/>
        <v>3.4429243450865226</v>
      </c>
    </row>
    <row r="612" spans="2:8" ht="12.75">
      <c r="B612" s="2">
        <v>610</v>
      </c>
      <c r="C612" s="3" t="s">
        <v>883</v>
      </c>
      <c r="D612" s="2">
        <f>IF(SUMPRODUCT(--(TRIM(C$3:C612)=TRIM(C612)))&gt;1,"",SUMPRODUCT(--(TRIM(C$3:C$633)=TRIM(C612))))</f>
        <v>3</v>
      </c>
      <c r="E612" s="31">
        <v>0.2686458333333333</v>
      </c>
      <c r="F612" s="5">
        <v>107</v>
      </c>
      <c r="G612" s="2">
        <v>2005</v>
      </c>
      <c r="H612" s="12">
        <f t="shared" si="10"/>
        <v>3.436991081814657</v>
      </c>
    </row>
    <row r="613" spans="2:8" ht="12.75">
      <c r="B613" s="2">
        <v>611</v>
      </c>
      <c r="C613" s="3" t="s">
        <v>884</v>
      </c>
      <c r="D613" s="2">
        <f>IF(SUMPRODUCT(--(TRIM(C$3:C613)=TRIM(C613)))&gt;1,"",SUMPRODUCT(--(TRIM(C$3:C$633)=TRIM(C613))))</f>
        <v>1</v>
      </c>
      <c r="E613" s="31">
        <v>0.2704166666666667</v>
      </c>
      <c r="F613" s="5">
        <v>108</v>
      </c>
      <c r="G613" s="2">
        <v>2005</v>
      </c>
      <c r="H613" s="12">
        <f t="shared" si="10"/>
        <v>3.4144838212634823</v>
      </c>
    </row>
    <row r="614" spans="2:8" ht="12.75">
      <c r="B614" s="2">
        <v>612</v>
      </c>
      <c r="C614" s="3" t="s">
        <v>885</v>
      </c>
      <c r="D614" s="2">
        <f>IF(SUMPRODUCT(--(TRIM(C$3:C614)=TRIM(C614)))&gt;1,"",SUMPRODUCT(--(TRIM(C$3:C$633)=TRIM(C614))))</f>
        <v>1</v>
      </c>
      <c r="E614" s="31">
        <v>0.2721875</v>
      </c>
      <c r="F614" s="5">
        <v>81</v>
      </c>
      <c r="G614" s="2">
        <v>2003</v>
      </c>
      <c r="H614" s="12">
        <f t="shared" si="10"/>
        <v>3.3922694221201684</v>
      </c>
    </row>
    <row r="615" spans="2:8" ht="12.75">
      <c r="B615" s="2">
        <v>613</v>
      </c>
      <c r="C615" s="3" t="s">
        <v>886</v>
      </c>
      <c r="D615" s="2">
        <f>IF(SUMPRODUCT(--(TRIM(C$3:C615)=TRIM(C615)))&gt;1,"",SUMPRODUCT(--(TRIM(C$3:C$633)=TRIM(C615))))</f>
        <v>1</v>
      </c>
      <c r="E615" s="31">
        <v>0.2721875</v>
      </c>
      <c r="F615" s="5">
        <v>82</v>
      </c>
      <c r="G615" s="2">
        <v>2003</v>
      </c>
      <c r="H615" s="12">
        <f t="shared" si="10"/>
        <v>3.3922694221201684</v>
      </c>
    </row>
    <row r="616" spans="2:8" ht="12.75">
      <c r="B616" s="2">
        <v>614</v>
      </c>
      <c r="C616" s="3" t="s">
        <v>887</v>
      </c>
      <c r="D616" s="2">
        <f>IF(SUMPRODUCT(--(TRIM(C$3:C616)=TRIM(C616)))&gt;1,"",SUMPRODUCT(--(TRIM(C$3:C$633)=TRIM(C616))))</f>
        <v>1</v>
      </c>
      <c r="E616" s="31">
        <v>0.2725694444444445</v>
      </c>
      <c r="F616" s="5">
        <v>109</v>
      </c>
      <c r="G616" s="2">
        <v>2005</v>
      </c>
      <c r="H616" s="12">
        <f t="shared" si="10"/>
        <v>3.3875159235668786</v>
      </c>
    </row>
    <row r="617" spans="2:8" ht="12.75">
      <c r="B617" s="2">
        <v>615</v>
      </c>
      <c r="C617" s="3" t="s">
        <v>888</v>
      </c>
      <c r="D617" s="2">
        <f>IF(SUMPRODUCT(--(TRIM(C$3:C617)=TRIM(C617)))&gt;1,"",SUMPRODUCT(--(TRIM(C$3:C$633)=TRIM(C617))))</f>
        <v>1</v>
      </c>
      <c r="E617" s="31">
        <v>0.2725694444444445</v>
      </c>
      <c r="F617" s="5">
        <v>110</v>
      </c>
      <c r="G617" s="2">
        <v>2005</v>
      </c>
      <c r="H617" s="12">
        <f t="shared" si="10"/>
        <v>3.3875159235668786</v>
      </c>
    </row>
    <row r="618" spans="2:8" ht="12.75">
      <c r="B618" s="2">
        <v>616</v>
      </c>
      <c r="C618" s="3" t="s">
        <v>1310</v>
      </c>
      <c r="D618" s="2">
        <f>IF(SUMPRODUCT(--(TRIM(C$3:C618)=TRIM(C618)))&gt;1,"",SUMPRODUCT(--(TRIM(C$3:C$633)=TRIM(C618))))</f>
        <v>1</v>
      </c>
      <c r="E618" s="31">
        <v>0.27283564814814876</v>
      </c>
      <c r="F618" s="5">
        <v>108</v>
      </c>
      <c r="G618" s="2">
        <v>2008</v>
      </c>
      <c r="H618" s="12">
        <f t="shared" si="10"/>
        <v>3.3842107495863836</v>
      </c>
    </row>
    <row r="619" spans="2:8" ht="12.75">
      <c r="B619" s="2">
        <v>617</v>
      </c>
      <c r="C619" s="3" t="s">
        <v>1311</v>
      </c>
      <c r="D619" s="2">
        <f>IF(SUMPRODUCT(--(TRIM(C$3:C619)=TRIM(C619)))&gt;1,"",SUMPRODUCT(--(TRIM(C$3:C$633)=TRIM(C619))))</f>
        <v>1</v>
      </c>
      <c r="E619" s="31">
        <v>0.27284722222222285</v>
      </c>
      <c r="F619" s="5">
        <v>109</v>
      </c>
      <c r="G619" s="2">
        <v>2008</v>
      </c>
      <c r="H619" s="12">
        <f t="shared" si="10"/>
        <v>3.384067192669883</v>
      </c>
    </row>
    <row r="620" spans="2:8" ht="12.75">
      <c r="B620" s="2">
        <v>618</v>
      </c>
      <c r="C620" s="3" t="s">
        <v>1312</v>
      </c>
      <c r="D620" s="2">
        <f>IF(SUMPRODUCT(--(TRIM(C$3:C620)=TRIM(C620)))&gt;1,"",SUMPRODUCT(--(TRIM(C$3:C$633)=TRIM(C620))))</f>
        <v>1</v>
      </c>
      <c r="E620" s="31">
        <v>0.27589120370370435</v>
      </c>
      <c r="F620" s="5">
        <v>110</v>
      </c>
      <c r="G620" s="2">
        <v>2008</v>
      </c>
      <c r="H620" s="12">
        <f t="shared" si="10"/>
        <v>3.3467298737257125</v>
      </c>
    </row>
    <row r="621" spans="2:8" ht="12.75">
      <c r="B621" s="2">
        <v>619</v>
      </c>
      <c r="C621" s="3" t="s">
        <v>1313</v>
      </c>
      <c r="D621" s="2">
        <f>IF(SUMPRODUCT(--(TRIM(C$3:C621)=TRIM(C621)))&gt;1,"",SUMPRODUCT(--(TRIM(C$3:C$633)=TRIM(C621))))</f>
        <v>1</v>
      </c>
      <c r="E621" s="31">
        <v>0.2759143518518525</v>
      </c>
      <c r="F621" s="5">
        <v>111</v>
      </c>
      <c r="G621" s="2">
        <v>2008</v>
      </c>
      <c r="H621" s="12">
        <f t="shared" si="10"/>
        <v>3.346449096019121</v>
      </c>
    </row>
    <row r="622" spans="2:8" ht="12.75">
      <c r="B622" s="2">
        <v>620</v>
      </c>
      <c r="C622" s="3" t="s">
        <v>889</v>
      </c>
      <c r="D622" s="2">
        <f>IF(SUMPRODUCT(--(TRIM(C$3:C622)=TRIM(C622)))&gt;1,"",SUMPRODUCT(--(TRIM(C$3:C$633)=TRIM(C622))))</f>
        <v>1</v>
      </c>
      <c r="E622" s="31">
        <v>0.2771412037037037</v>
      </c>
      <c r="F622" s="5">
        <v>111</v>
      </c>
      <c r="G622" s="2">
        <v>2005</v>
      </c>
      <c r="H622" s="12">
        <f t="shared" si="10"/>
        <v>3.331634996867822</v>
      </c>
    </row>
    <row r="623" spans="2:8" ht="12.75">
      <c r="B623" s="2">
        <v>621</v>
      </c>
      <c r="C623" s="3" t="s">
        <v>890</v>
      </c>
      <c r="D623" s="2">
        <f>IF(SUMPRODUCT(--(TRIM(C$3:C623)=TRIM(C623)))&gt;1,"",SUMPRODUCT(--(TRIM(C$3:C$633)=TRIM(C623))))</f>
      </c>
      <c r="E623" s="31">
        <v>0.277650462962963</v>
      </c>
      <c r="F623" s="5">
        <v>83</v>
      </c>
      <c r="G623" s="2">
        <v>2003</v>
      </c>
      <c r="H623" s="12">
        <f t="shared" si="10"/>
        <v>3.3255241985910207</v>
      </c>
    </row>
    <row r="624" spans="2:8" ht="12.75">
      <c r="B624" s="2">
        <v>622</v>
      </c>
      <c r="C624" s="3" t="s">
        <v>891</v>
      </c>
      <c r="D624" s="2">
        <f>IF(SUMPRODUCT(--(TRIM(C$3:C624)=TRIM(C624)))&gt;1,"",SUMPRODUCT(--(TRIM(C$3:C$633)=TRIM(C624))))</f>
        <v>1</v>
      </c>
      <c r="E624" s="31">
        <v>0.2778472222222222</v>
      </c>
      <c r="F624" s="5">
        <v>84</v>
      </c>
      <c r="G624" s="2">
        <v>2003</v>
      </c>
      <c r="H624" s="12">
        <f t="shared" si="10"/>
        <v>3.3231692076980757</v>
      </c>
    </row>
    <row r="625" spans="2:8" ht="12.75">
      <c r="B625" s="2">
        <v>623</v>
      </c>
      <c r="C625" s="3" t="s">
        <v>892</v>
      </c>
      <c r="D625" s="2">
        <f>IF(SUMPRODUCT(--(TRIM(C$3:C625)=TRIM(C625)))&gt;1,"",SUMPRODUCT(--(TRIM(C$3:C$633)=TRIM(C625))))</f>
        <v>1</v>
      </c>
      <c r="E625" s="31">
        <v>0.27900462962962963</v>
      </c>
      <c r="F625" s="5">
        <v>112</v>
      </c>
      <c r="G625" s="2">
        <v>2005</v>
      </c>
      <c r="H625" s="12">
        <f t="shared" si="10"/>
        <v>3.3093835559611713</v>
      </c>
    </row>
    <row r="626" spans="2:8" ht="12.75">
      <c r="B626" s="2">
        <v>624</v>
      </c>
      <c r="C626" s="3" t="s">
        <v>893</v>
      </c>
      <c r="D626" s="2">
        <f>IF(SUMPRODUCT(--(TRIM(C$3:C626)=TRIM(C626)))&gt;1,"",SUMPRODUCT(--(TRIM(C$3:C$633)=TRIM(C626))))</f>
        <v>1</v>
      </c>
      <c r="E626" s="31">
        <v>0.27953703703703703</v>
      </c>
      <c r="F626" s="5">
        <v>85</v>
      </c>
      <c r="G626" s="2">
        <v>2003</v>
      </c>
      <c r="H626" s="12">
        <f t="shared" si="10"/>
        <v>3.3030804902285524</v>
      </c>
    </row>
    <row r="627" spans="2:8" ht="12.75">
      <c r="B627" s="2">
        <v>625</v>
      </c>
      <c r="C627" s="3" t="s">
        <v>894</v>
      </c>
      <c r="D627" s="2">
        <f>IF(SUMPRODUCT(--(TRIM(C$3:C627)=TRIM(C627)))&gt;1,"",SUMPRODUCT(--(TRIM(C$3:C$633)=TRIM(C627))))</f>
        <v>1</v>
      </c>
      <c r="E627" s="31">
        <v>0.27953703703703703</v>
      </c>
      <c r="F627" s="5">
        <v>86</v>
      </c>
      <c r="G627" s="2">
        <v>2003</v>
      </c>
      <c r="H627" s="12">
        <f t="shared" si="10"/>
        <v>3.3030804902285524</v>
      </c>
    </row>
    <row r="628" spans="2:8" ht="12.75">
      <c r="B628" s="2">
        <v>626</v>
      </c>
      <c r="C628" s="3" t="s">
        <v>895</v>
      </c>
      <c r="D628" s="2">
        <f>IF(SUMPRODUCT(--(TRIM(C$3:C628)=TRIM(C628)))&gt;1,"",SUMPRODUCT(--(TRIM(C$3:C$633)=TRIM(C628))))</f>
        <v>1</v>
      </c>
      <c r="E628" s="31">
        <v>0.2798148148148148</v>
      </c>
      <c r="F628" s="5">
        <v>87</v>
      </c>
      <c r="G628" s="2">
        <v>2006</v>
      </c>
      <c r="H628" s="12">
        <f t="shared" si="10"/>
        <v>3.2998014559894115</v>
      </c>
    </row>
    <row r="629" spans="2:8" ht="12.75">
      <c r="B629" s="2">
        <v>627</v>
      </c>
      <c r="C629" s="3" t="s">
        <v>883</v>
      </c>
      <c r="D629" s="2">
        <f>IF(SUMPRODUCT(--(TRIM(C$3:C629)=TRIM(C629)))&gt;1,"",SUMPRODUCT(--(TRIM(C$3:C$633)=TRIM(C629))))</f>
      </c>
      <c r="E629" s="31">
        <v>0.28099537037037037</v>
      </c>
      <c r="F629" s="5">
        <v>87</v>
      </c>
      <c r="G629" s="2">
        <v>2003</v>
      </c>
      <c r="H629" s="12">
        <f t="shared" si="10"/>
        <v>3.285937886152072</v>
      </c>
    </row>
    <row r="630" spans="2:8" ht="12.75">
      <c r="B630" s="2">
        <v>628</v>
      </c>
      <c r="C630" s="3" t="s">
        <v>883</v>
      </c>
      <c r="D630" s="2">
        <f>IF(SUMPRODUCT(--(TRIM(C$3:C630)=TRIM(C630)))&gt;1,"",SUMPRODUCT(--(TRIM(C$3:C$633)=TRIM(C630))))</f>
      </c>
      <c r="E630" s="31">
        <v>0.29131944444444446</v>
      </c>
      <c r="F630" s="5">
        <v>88</v>
      </c>
      <c r="G630" s="2">
        <v>2006</v>
      </c>
      <c r="H630" s="12">
        <f t="shared" si="10"/>
        <v>3.169487485101311</v>
      </c>
    </row>
    <row r="631" spans="2:8" ht="12.75">
      <c r="B631" s="2">
        <v>629</v>
      </c>
      <c r="C631" s="3" t="s">
        <v>896</v>
      </c>
      <c r="D631" s="2">
        <f>IF(SUMPRODUCT(--(TRIM(C$3:C631)=TRIM(C631)))&gt;1,"",SUMPRODUCT(--(TRIM(C$3:C$633)=TRIM(C631))))</f>
        <v>1</v>
      </c>
      <c r="E631" s="31">
        <v>0.33328703703703705</v>
      </c>
      <c r="F631" s="5">
        <v>41</v>
      </c>
      <c r="G631" s="2">
        <v>2002</v>
      </c>
      <c r="H631" s="12">
        <f t="shared" si="10"/>
        <v>2.7703847756632864</v>
      </c>
    </row>
    <row r="632" spans="2:8" ht="12.75">
      <c r="B632" s="2">
        <v>630</v>
      </c>
      <c r="C632" s="3" t="s">
        <v>897</v>
      </c>
      <c r="D632" s="2">
        <f>IF(SUMPRODUCT(--(TRIM(C$3:C632)=TRIM(C632)))&gt;1,"",SUMPRODUCT(--(TRIM(C$3:C$633)=TRIM(C632))))</f>
        <v>1</v>
      </c>
      <c r="E632" s="31" t="s">
        <v>898</v>
      </c>
      <c r="F632" s="5" t="s">
        <v>927</v>
      </c>
      <c r="G632" s="2">
        <v>2003</v>
      </c>
      <c r="H632" s="12" t="e">
        <f t="shared" si="10"/>
        <v>#VALUE!</v>
      </c>
    </row>
    <row r="633" spans="2:8" ht="12.75">
      <c r="B633" s="2">
        <v>631</v>
      </c>
      <c r="C633" s="3" t="s">
        <v>899</v>
      </c>
      <c r="D633" s="2">
        <f>IF(SUMPRODUCT(--(TRIM(C$3:C633)=TRIM(C633)))&gt;1,"",SUMPRODUCT(--(TRIM(C$3:C$633)=TRIM(C633))))</f>
        <v>1</v>
      </c>
      <c r="E633" s="31" t="s">
        <v>898</v>
      </c>
      <c r="F633" s="5" t="s">
        <v>927</v>
      </c>
      <c r="G633" s="2">
        <v>2003</v>
      </c>
      <c r="H633" s="12" t="e">
        <f t="shared" si="10"/>
        <v>#VALUE!</v>
      </c>
    </row>
  </sheetData>
  <autoFilter ref="B2:G633"/>
  <mergeCells count="3">
    <mergeCell ref="I4:M5"/>
    <mergeCell ref="K12:K14"/>
    <mergeCell ref="I2:L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M5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28125" style="3" customWidth="1"/>
    <col min="2" max="2" width="7.00390625" style="3" customWidth="1"/>
    <col min="3" max="3" width="21.7109375" style="3" customWidth="1"/>
    <col min="4" max="4" width="7.140625" style="2" customWidth="1"/>
    <col min="5" max="5" width="9.421875" style="3" customWidth="1"/>
    <col min="6" max="7" width="9.140625" style="2" customWidth="1"/>
    <col min="8" max="16384" width="9.140625" style="3" customWidth="1"/>
  </cols>
  <sheetData>
    <row r="1" spans="3:12" ht="48" customHeight="1">
      <c r="C1" s="25" t="str">
        <f>Peel!C1</f>
        <v>New course 2002 - 2008</v>
      </c>
      <c r="D1" s="25"/>
      <c r="E1" s="25"/>
      <c r="F1" s="24"/>
      <c r="G1" s="24"/>
      <c r="H1" s="25"/>
      <c r="I1" s="25"/>
      <c r="J1" s="25"/>
      <c r="K1" s="25"/>
      <c r="L1" s="25"/>
    </row>
    <row r="2" spans="2:12" ht="37.5" customHeight="1">
      <c r="B2" s="16" t="s">
        <v>926</v>
      </c>
      <c r="C2" s="16" t="s">
        <v>486</v>
      </c>
      <c r="D2" s="17" t="s">
        <v>955</v>
      </c>
      <c r="E2" s="16" t="s">
        <v>488</v>
      </c>
      <c r="F2" s="17" t="s">
        <v>492</v>
      </c>
      <c r="G2" s="16" t="s">
        <v>489</v>
      </c>
      <c r="H2" s="23" t="s">
        <v>1088</v>
      </c>
      <c r="J2" s="40" t="s">
        <v>1097</v>
      </c>
      <c r="K2" s="40"/>
      <c r="L2" s="40"/>
    </row>
    <row r="3" spans="2:13" ht="12.75" customHeight="1" thickBot="1">
      <c r="B3" s="2">
        <v>1</v>
      </c>
      <c r="C3" s="3" t="s">
        <v>928</v>
      </c>
      <c r="D3" s="2">
        <f>IF(SUMPRODUCT(--(TRIM(C$3:C3)=TRIM(C3)))&gt;1,"",SUMPRODUCT(--(TRIM(C$3:C$522)=TRIM(C3))))</f>
        <v>1</v>
      </c>
      <c r="E3" s="31">
        <v>0.08747685185185185</v>
      </c>
      <c r="F3" s="2">
        <v>1</v>
      </c>
      <c r="G3" s="2">
        <v>2007</v>
      </c>
      <c r="H3" s="12">
        <f>12.427/E3/24</f>
        <v>5.919184969568669</v>
      </c>
      <c r="I3" s="10"/>
      <c r="J3" s="10"/>
      <c r="K3" s="10"/>
      <c r="L3" s="10"/>
      <c r="M3" s="10"/>
    </row>
    <row r="4" spans="2:13" ht="13.5" customHeight="1">
      <c r="B4" s="2">
        <v>2</v>
      </c>
      <c r="C4" s="3" t="s">
        <v>929</v>
      </c>
      <c r="D4" s="2">
        <f>IF(SUMPRODUCT(--(TRIM(C$3:C4)=TRIM(C4)))&gt;1,"",SUMPRODUCT(--(TRIM(C$3:C$522)=TRIM(C4))))</f>
        <v>1</v>
      </c>
      <c r="E4" s="31">
        <v>0.09508101851851852</v>
      </c>
      <c r="F4" s="2">
        <v>2</v>
      </c>
      <c r="G4" s="2">
        <v>2007</v>
      </c>
      <c r="H4" s="12">
        <f aca="true" t="shared" si="0" ref="H4:H56">12.427/E4/24</f>
        <v>5.445794278758368</v>
      </c>
      <c r="I4" s="34" t="s">
        <v>1081</v>
      </c>
      <c r="J4" s="35"/>
      <c r="K4" s="35"/>
      <c r="L4" s="35"/>
      <c r="M4" s="36"/>
    </row>
    <row r="5" spans="2:13" ht="13.5" thickBot="1">
      <c r="B5" s="2">
        <v>3</v>
      </c>
      <c r="C5" s="3" t="s">
        <v>930</v>
      </c>
      <c r="D5" s="2">
        <f>IF(SUMPRODUCT(--(TRIM(C$3:C5)=TRIM(C5)))&gt;1,"",SUMPRODUCT(--(TRIM(C$3:C$522)=TRIM(C5))))</f>
        <v>1</v>
      </c>
      <c r="E5" s="31">
        <v>0.10190972222222222</v>
      </c>
      <c r="F5" s="2">
        <v>3</v>
      </c>
      <c r="G5" s="2">
        <v>2007</v>
      </c>
      <c r="H5" s="12">
        <f t="shared" si="0"/>
        <v>5.080885860306644</v>
      </c>
      <c r="I5" s="37"/>
      <c r="J5" s="38"/>
      <c r="K5" s="38"/>
      <c r="L5" s="38"/>
      <c r="M5" s="39"/>
    </row>
    <row r="6" spans="2:8" ht="12.75">
      <c r="B6" s="2">
        <v>4</v>
      </c>
      <c r="C6" s="3" t="s">
        <v>1319</v>
      </c>
      <c r="D6" s="2">
        <f>IF(SUMPRODUCT(--(TRIM(C$3:C6)=TRIM(C6)))&gt;1,"",SUMPRODUCT(--(TRIM(C$3:C$522)=TRIM(C6))))</f>
        <v>1</v>
      </c>
      <c r="E6" s="31">
        <v>0.10620370370370395</v>
      </c>
      <c r="F6" s="2">
        <v>1</v>
      </c>
      <c r="G6" s="2">
        <v>2008</v>
      </c>
      <c r="H6" s="12">
        <f t="shared" si="0"/>
        <v>4.875457715780285</v>
      </c>
    </row>
    <row r="7" spans="2:8" ht="12.75">
      <c r="B7" s="2">
        <v>5</v>
      </c>
      <c r="C7" s="3" t="s">
        <v>931</v>
      </c>
      <c r="D7" s="2">
        <f>IF(SUMPRODUCT(--(TRIM(C$3:C7)=TRIM(C7)))&gt;1,"",SUMPRODUCT(--(TRIM(C$3:C$522)=TRIM(C7))))</f>
        <v>1</v>
      </c>
      <c r="E7" s="31">
        <v>0.11209490740740741</v>
      </c>
      <c r="F7" s="2">
        <v>4</v>
      </c>
      <c r="G7" s="2">
        <v>2007</v>
      </c>
      <c r="H7" s="12">
        <f t="shared" si="0"/>
        <v>4.619225606608157</v>
      </c>
    </row>
    <row r="8" spans="2:8" ht="12.75">
      <c r="B8" s="2">
        <v>6</v>
      </c>
      <c r="C8" s="3" t="s">
        <v>932</v>
      </c>
      <c r="D8" s="2">
        <f>IF(SUMPRODUCT(--(TRIM(C$3:C8)=TRIM(C8)))&gt;1,"",SUMPRODUCT(--(TRIM(C$3:C$522)=TRIM(C8))))</f>
        <v>1</v>
      </c>
      <c r="E8" s="31">
        <v>0.11209490740740741</v>
      </c>
      <c r="F8" s="2">
        <v>5</v>
      </c>
      <c r="G8" s="2">
        <v>2007</v>
      </c>
      <c r="H8" s="12">
        <f t="shared" si="0"/>
        <v>4.619225606608157</v>
      </c>
    </row>
    <row r="9" spans="2:8" ht="12.75">
      <c r="B9" s="2">
        <v>7</v>
      </c>
      <c r="C9" s="3" t="s">
        <v>933</v>
      </c>
      <c r="D9" s="2">
        <f>IF(SUMPRODUCT(--(TRIM(C$3:C9)=TRIM(C9)))&gt;1,"",SUMPRODUCT(--(TRIM(C$3:C$522)=TRIM(C9))))</f>
        <v>1</v>
      </c>
      <c r="E9" s="31">
        <v>0.11255787037037036</v>
      </c>
      <c r="F9" s="2">
        <v>6</v>
      </c>
      <c r="G9" s="2">
        <v>2007</v>
      </c>
      <c r="H9" s="12">
        <f t="shared" si="0"/>
        <v>4.600226221079692</v>
      </c>
    </row>
    <row r="10" spans="2:8" ht="12.75">
      <c r="B10" s="2">
        <v>8</v>
      </c>
      <c r="C10" s="3" t="s">
        <v>934</v>
      </c>
      <c r="D10" s="2">
        <f>IF(SUMPRODUCT(--(TRIM(C$3:C10)=TRIM(C10)))&gt;1,"",SUMPRODUCT(--(TRIM(C$3:C$522)=TRIM(C10))))</f>
        <v>1</v>
      </c>
      <c r="E10" s="31">
        <v>0.11260416666666667</v>
      </c>
      <c r="F10" s="2">
        <v>7</v>
      </c>
      <c r="G10" s="2">
        <v>2007</v>
      </c>
      <c r="H10" s="12">
        <f t="shared" si="0"/>
        <v>4.598334875115634</v>
      </c>
    </row>
    <row r="11" spans="2:8" ht="12.75">
      <c r="B11" s="2">
        <v>9</v>
      </c>
      <c r="C11" s="3" t="s">
        <v>1320</v>
      </c>
      <c r="D11" s="2">
        <f>IF(SUMPRODUCT(--(TRIM(C$3:C11)=TRIM(C11)))&gt;1,"",SUMPRODUCT(--(TRIM(C$3:C$522)=TRIM(C11))))</f>
        <v>1</v>
      </c>
      <c r="E11" s="31">
        <v>0.1132870370370373</v>
      </c>
      <c r="F11" s="2">
        <v>2</v>
      </c>
      <c r="G11" s="2">
        <v>2008</v>
      </c>
      <c r="H11" s="12">
        <f t="shared" si="0"/>
        <v>4.5706170821413865</v>
      </c>
    </row>
    <row r="12" spans="2:8" ht="12.75">
      <c r="B12" s="2">
        <v>10</v>
      </c>
      <c r="C12" s="3" t="s">
        <v>935</v>
      </c>
      <c r="D12" s="2">
        <f>IF(SUMPRODUCT(--(TRIM(C$3:C12)=TRIM(C12)))&gt;1,"",SUMPRODUCT(--(TRIM(C$3:C$522)=TRIM(C12))))</f>
        <v>1</v>
      </c>
      <c r="E12" s="31">
        <v>0.11723379629629631</v>
      </c>
      <c r="F12" s="2">
        <v>8</v>
      </c>
      <c r="G12" s="2">
        <v>2007</v>
      </c>
      <c r="H12" s="12">
        <f t="shared" si="0"/>
        <v>4.416744002369434</v>
      </c>
    </row>
    <row r="13" spans="2:8" ht="12.75">
      <c r="B13" s="2">
        <v>11</v>
      </c>
      <c r="C13" s="3" t="s">
        <v>936</v>
      </c>
      <c r="D13" s="2">
        <f>IF(SUMPRODUCT(--(TRIM(C$3:C13)=TRIM(C13)))&gt;1,"",SUMPRODUCT(--(TRIM(C$3:C$522)=TRIM(C13))))</f>
        <v>1</v>
      </c>
      <c r="E13" s="31">
        <v>0.11898148148148148</v>
      </c>
      <c r="F13" s="2">
        <v>9</v>
      </c>
      <c r="G13" s="2">
        <v>2007</v>
      </c>
      <c r="H13" s="12">
        <f t="shared" si="0"/>
        <v>4.3518677042801555</v>
      </c>
    </row>
    <row r="14" spans="2:8" ht="12.75">
      <c r="B14" s="2">
        <v>12</v>
      </c>
      <c r="C14" s="3" t="s">
        <v>1321</v>
      </c>
      <c r="D14" s="2">
        <f>IF(SUMPRODUCT(--(TRIM(C$3:C14)=TRIM(C14)))&gt;1,"",SUMPRODUCT(--(TRIM(C$3:C$522)=TRIM(C14))))</f>
        <v>1</v>
      </c>
      <c r="E14" s="31">
        <v>0.11987268518518546</v>
      </c>
      <c r="F14" s="2">
        <v>3</v>
      </c>
      <c r="G14" s="2">
        <v>2008</v>
      </c>
      <c r="H14" s="12">
        <f t="shared" si="0"/>
        <v>4.319513372598233</v>
      </c>
    </row>
    <row r="15" spans="2:8" ht="12.75">
      <c r="B15" s="2">
        <v>13</v>
      </c>
      <c r="C15" s="3" t="s">
        <v>380</v>
      </c>
      <c r="D15" s="2">
        <f>IF(SUMPRODUCT(--(TRIM(C$3:C15)=TRIM(C15)))&gt;1,"",SUMPRODUCT(--(TRIM(C$3:C$522)=TRIM(C15))))</f>
        <v>1</v>
      </c>
      <c r="E15" s="31">
        <v>0.12053240740740769</v>
      </c>
      <c r="F15" s="2">
        <v>4</v>
      </c>
      <c r="G15" s="2">
        <v>2008</v>
      </c>
      <c r="H15" s="12">
        <f t="shared" si="0"/>
        <v>4.295870942961388</v>
      </c>
    </row>
    <row r="16" spans="2:8" ht="12.75">
      <c r="B16" s="2">
        <v>14</v>
      </c>
      <c r="C16" s="3" t="s">
        <v>1322</v>
      </c>
      <c r="D16" s="2">
        <f>IF(SUMPRODUCT(--(TRIM(C$3:C16)=TRIM(C16)))&gt;1,"",SUMPRODUCT(--(TRIM(C$3:C$522)=TRIM(C16))))</f>
        <v>1</v>
      </c>
      <c r="E16" s="31">
        <v>0.12077546296296324</v>
      </c>
      <c r="F16" s="2">
        <v>5</v>
      </c>
      <c r="G16" s="2">
        <v>2008</v>
      </c>
      <c r="H16" s="12">
        <f t="shared" si="0"/>
        <v>4.287225682798265</v>
      </c>
    </row>
    <row r="17" spans="2:8" ht="12.75">
      <c r="B17" s="2">
        <v>15</v>
      </c>
      <c r="C17" s="3" t="s">
        <v>1323</v>
      </c>
      <c r="D17" s="2">
        <f>IF(SUMPRODUCT(--(TRIM(C$3:C17)=TRIM(C17)))&gt;1,"",SUMPRODUCT(--(TRIM(C$3:C$522)=TRIM(C17))))</f>
        <v>1</v>
      </c>
      <c r="E17" s="31">
        <v>0.12107638888888916</v>
      </c>
      <c r="F17" s="2">
        <v>6</v>
      </c>
      <c r="G17" s="2">
        <v>2008</v>
      </c>
      <c r="H17" s="12">
        <f t="shared" si="0"/>
        <v>4.276570117579571</v>
      </c>
    </row>
    <row r="18" spans="2:8" ht="12.75">
      <c r="B18" s="2">
        <v>16</v>
      </c>
      <c r="C18" s="3" t="s">
        <v>937</v>
      </c>
      <c r="D18" s="2">
        <f>IF(SUMPRODUCT(--(TRIM(C$3:C18)=TRIM(C18)))&gt;1,"",SUMPRODUCT(--(TRIM(C$3:C$522)=TRIM(C18))))</f>
        <v>1</v>
      </c>
      <c r="E18" s="31">
        <v>0.12383101851851852</v>
      </c>
      <c r="F18" s="2">
        <v>10</v>
      </c>
      <c r="G18" s="2">
        <v>2007</v>
      </c>
      <c r="H18" s="12">
        <f t="shared" si="0"/>
        <v>4.181437517525002</v>
      </c>
    </row>
    <row r="19" spans="2:8" ht="12.75">
      <c r="B19" s="2">
        <v>17</v>
      </c>
      <c r="C19" s="3" t="s">
        <v>1324</v>
      </c>
      <c r="D19" s="2">
        <f>IF(SUMPRODUCT(--(TRIM(C$3:C19)=TRIM(C19)))&gt;1,"",SUMPRODUCT(--(TRIM(C$3:C$522)=TRIM(C19))))</f>
        <v>1</v>
      </c>
      <c r="E19" s="31">
        <v>0.12407407407407436</v>
      </c>
      <c r="F19" s="2">
        <v>7</v>
      </c>
      <c r="G19" s="2">
        <v>2008</v>
      </c>
      <c r="H19" s="12">
        <f t="shared" si="0"/>
        <v>4.1732462686567064</v>
      </c>
    </row>
    <row r="20" spans="2:8" ht="12.75">
      <c r="B20" s="2">
        <v>18</v>
      </c>
      <c r="C20" s="3" t="s">
        <v>938</v>
      </c>
      <c r="D20" s="2">
        <f>IF(SUMPRODUCT(--(TRIM(C$3:C20)=TRIM(C20)))&gt;1,"",SUMPRODUCT(--(TRIM(C$3:C$522)=TRIM(C20))))</f>
        <v>1</v>
      </c>
      <c r="E20" s="31">
        <v>0.12460648148148147</v>
      </c>
      <c r="F20" s="2">
        <v>11</v>
      </c>
      <c r="G20" s="2">
        <v>2007</v>
      </c>
      <c r="H20" s="12">
        <f t="shared" si="0"/>
        <v>4.155415195987367</v>
      </c>
    </row>
    <row r="21" spans="2:8" ht="12.75">
      <c r="B21" s="2">
        <v>19</v>
      </c>
      <c r="C21" s="3" t="s">
        <v>939</v>
      </c>
      <c r="D21" s="2">
        <f>IF(SUMPRODUCT(--(TRIM(C$3:C21)=TRIM(C21)))&gt;1,"",SUMPRODUCT(--(TRIM(C$3:C$522)=TRIM(C21))))</f>
        <v>1</v>
      </c>
      <c r="E21" s="31">
        <v>0.1250578703703704</v>
      </c>
      <c r="F21" s="2">
        <v>12</v>
      </c>
      <c r="G21" s="2">
        <v>2007</v>
      </c>
      <c r="H21" s="12">
        <f t="shared" si="0"/>
        <v>4.140416473854696</v>
      </c>
    </row>
    <row r="22" spans="2:8" ht="12.75">
      <c r="B22" s="2">
        <v>20</v>
      </c>
      <c r="C22" s="3" t="s">
        <v>940</v>
      </c>
      <c r="D22" s="2">
        <f>IF(SUMPRODUCT(--(TRIM(C$3:C22)=TRIM(C22)))&gt;1,"",SUMPRODUCT(--(TRIM(C$3:C$522)=TRIM(C22))))</f>
        <v>1</v>
      </c>
      <c r="E22" s="31">
        <v>0.1252199074074074</v>
      </c>
      <c r="F22" s="2">
        <v>13</v>
      </c>
      <c r="G22" s="2">
        <v>2007</v>
      </c>
      <c r="H22" s="12">
        <f t="shared" si="0"/>
        <v>4.135058693040022</v>
      </c>
    </row>
    <row r="23" spans="2:8" ht="12.75">
      <c r="B23" s="2">
        <v>21</v>
      </c>
      <c r="C23" s="3" t="s">
        <v>941</v>
      </c>
      <c r="D23" s="2">
        <f>IF(SUMPRODUCT(--(TRIM(C$3:C23)=TRIM(C23)))&gt;1,"",SUMPRODUCT(--(TRIM(C$3:C$522)=TRIM(C23))))</f>
        <v>1</v>
      </c>
      <c r="E23" s="31">
        <v>0.1253125</v>
      </c>
      <c r="F23" s="2">
        <v>14</v>
      </c>
      <c r="G23" s="2">
        <v>2007</v>
      </c>
      <c r="H23" s="12">
        <f t="shared" si="0"/>
        <v>4.132003325020782</v>
      </c>
    </row>
    <row r="24" spans="2:8" ht="12.75">
      <c r="B24" s="2">
        <v>22</v>
      </c>
      <c r="C24" s="3" t="s">
        <v>942</v>
      </c>
      <c r="D24" s="2">
        <f>IF(SUMPRODUCT(--(TRIM(C$3:C24)=TRIM(C24)))&gt;1,"",SUMPRODUCT(--(TRIM(C$3:C$522)=TRIM(C24))))</f>
        <v>1</v>
      </c>
      <c r="E24" s="31">
        <v>0.12532407407407406</v>
      </c>
      <c r="F24" s="2">
        <v>15</v>
      </c>
      <c r="G24" s="2">
        <v>2007</v>
      </c>
      <c r="H24" s="12">
        <f t="shared" si="0"/>
        <v>4.131621721462874</v>
      </c>
    </row>
    <row r="25" spans="2:8" ht="12.75">
      <c r="B25" s="2">
        <v>23</v>
      </c>
      <c r="C25" s="3" t="s">
        <v>1325</v>
      </c>
      <c r="D25" s="2">
        <f>IF(SUMPRODUCT(--(TRIM(C$3:C25)=TRIM(C25)))&gt;1,"",SUMPRODUCT(--(TRIM(C$3:C$522)=TRIM(C25))))</f>
        <v>1</v>
      </c>
      <c r="E25" s="31">
        <v>0.12582175925925956</v>
      </c>
      <c r="F25" s="2">
        <v>8</v>
      </c>
      <c r="G25" s="2">
        <v>2008</v>
      </c>
      <c r="H25" s="12">
        <f t="shared" si="0"/>
        <v>4.115279183147814</v>
      </c>
    </row>
    <row r="26" spans="2:8" ht="12.75">
      <c r="B26" s="2">
        <v>24</v>
      </c>
      <c r="C26" s="3" t="s">
        <v>1326</v>
      </c>
      <c r="D26" s="2">
        <f>IF(SUMPRODUCT(--(TRIM(C$3:C26)=TRIM(C26)))&gt;1,"",SUMPRODUCT(--(TRIM(C$3:C$522)=TRIM(C26))))</f>
        <v>1</v>
      </c>
      <c r="E26" s="31">
        <v>0.12630787037037067</v>
      </c>
      <c r="F26" s="2">
        <v>9</v>
      </c>
      <c r="G26" s="2">
        <v>2008</v>
      </c>
      <c r="H26" s="12">
        <f t="shared" si="0"/>
        <v>4.099441033629606</v>
      </c>
    </row>
    <row r="27" spans="2:8" ht="12.75">
      <c r="B27" s="2">
        <v>25</v>
      </c>
      <c r="C27" s="3" t="s">
        <v>943</v>
      </c>
      <c r="D27" s="2">
        <f>IF(SUMPRODUCT(--(TRIM(C$3:C27)=TRIM(C27)))&gt;1,"",SUMPRODUCT(--(TRIM(C$3:C$522)=TRIM(C27))))</f>
        <v>1</v>
      </c>
      <c r="E27" s="31">
        <v>0.12712962962962962</v>
      </c>
      <c r="F27" s="2">
        <v>16</v>
      </c>
      <c r="G27" s="2">
        <v>2007</v>
      </c>
      <c r="H27" s="12">
        <f t="shared" si="0"/>
        <v>4.0729424617625645</v>
      </c>
    </row>
    <row r="28" spans="2:8" ht="12.75">
      <c r="B28" s="2">
        <v>26</v>
      </c>
      <c r="C28" s="3" t="s">
        <v>1327</v>
      </c>
      <c r="D28" s="2">
        <f>IF(SUMPRODUCT(--(TRIM(C$3:C28)=TRIM(C28)))&gt;1,"",SUMPRODUCT(--(TRIM(C$3:C$522)=TRIM(C28))))</f>
        <v>1</v>
      </c>
      <c r="E28" s="31">
        <v>0.12751157407407437</v>
      </c>
      <c r="F28" s="2">
        <v>10</v>
      </c>
      <c r="G28" s="2">
        <v>2008</v>
      </c>
      <c r="H28" s="12">
        <f t="shared" si="0"/>
        <v>4.060742488880811</v>
      </c>
    </row>
    <row r="29" spans="2:8" ht="12.75">
      <c r="B29" s="2">
        <v>27</v>
      </c>
      <c r="C29" s="3" t="s">
        <v>1328</v>
      </c>
      <c r="D29" s="2">
        <f>IF(SUMPRODUCT(--(TRIM(C$3:C29)=TRIM(C29)))&gt;1,"",SUMPRODUCT(--(TRIM(C$3:C$522)=TRIM(C29))))</f>
        <v>1</v>
      </c>
      <c r="E29" s="31">
        <v>0.12753472222222254</v>
      </c>
      <c r="F29" s="2">
        <v>11</v>
      </c>
      <c r="G29" s="2">
        <v>2008</v>
      </c>
      <c r="H29" s="12">
        <f t="shared" si="0"/>
        <v>4.060005445140202</v>
      </c>
    </row>
    <row r="30" spans="2:8" ht="12.75">
      <c r="B30" s="2">
        <v>28</v>
      </c>
      <c r="C30" s="3" t="s">
        <v>1329</v>
      </c>
      <c r="D30" s="2">
        <f>IF(SUMPRODUCT(--(TRIM(C$3:C30)=TRIM(C30)))&gt;1,"",SUMPRODUCT(--(TRIM(C$3:C$522)=TRIM(C30))))</f>
        <v>1</v>
      </c>
      <c r="E30" s="31">
        <v>0.12837962962962993</v>
      </c>
      <c r="F30" s="2">
        <v>12</v>
      </c>
      <c r="G30" s="2">
        <v>2008</v>
      </c>
      <c r="H30" s="12">
        <f t="shared" si="0"/>
        <v>4.033285250631076</v>
      </c>
    </row>
    <row r="31" spans="2:8" ht="12.75">
      <c r="B31" s="2">
        <v>29</v>
      </c>
      <c r="C31" s="3" t="s">
        <v>944</v>
      </c>
      <c r="D31" s="2">
        <f>IF(SUMPRODUCT(--(TRIM(C$3:C31)=TRIM(C31)))&gt;1,"",SUMPRODUCT(--(TRIM(C$3:C$522)=TRIM(C31))))</f>
        <v>1</v>
      </c>
      <c r="E31" s="31">
        <v>0.12927083333333333</v>
      </c>
      <c r="F31" s="2">
        <v>17</v>
      </c>
      <c r="G31" s="2">
        <v>2007</v>
      </c>
      <c r="H31" s="12">
        <f t="shared" si="0"/>
        <v>4.005479452054794</v>
      </c>
    </row>
    <row r="32" spans="2:8" ht="12.75">
      <c r="B32" s="2">
        <v>30</v>
      </c>
      <c r="C32" s="3" t="s">
        <v>550</v>
      </c>
      <c r="D32" s="2">
        <f>IF(SUMPRODUCT(--(TRIM(C$3:C32)=TRIM(C32)))&gt;1,"",SUMPRODUCT(--(TRIM(C$3:C$522)=TRIM(C32))))</f>
        <v>1</v>
      </c>
      <c r="E32" s="31">
        <v>0.12930555555555584</v>
      </c>
      <c r="F32" s="2">
        <v>13</v>
      </c>
      <c r="G32" s="2">
        <v>2008</v>
      </c>
      <c r="H32" s="12">
        <f t="shared" si="0"/>
        <v>4.004403866809873</v>
      </c>
    </row>
    <row r="33" spans="2:8" ht="12.75">
      <c r="B33" s="2">
        <v>31</v>
      </c>
      <c r="C33" s="3" t="s">
        <v>945</v>
      </c>
      <c r="D33" s="2">
        <f>IF(SUMPRODUCT(--(TRIM(C$3:C33)=TRIM(C33)))&gt;1,"",SUMPRODUCT(--(TRIM(C$3:C$522)=TRIM(C33))))</f>
        <v>1</v>
      </c>
      <c r="E33" s="31">
        <v>0.12986111111111112</v>
      </c>
      <c r="F33" s="2">
        <v>18</v>
      </c>
      <c r="G33" s="2">
        <v>2007</v>
      </c>
      <c r="H33" s="12">
        <f t="shared" si="0"/>
        <v>3.987272727272727</v>
      </c>
    </row>
    <row r="34" spans="2:8" ht="12.75">
      <c r="B34" s="2">
        <v>32</v>
      </c>
      <c r="C34" s="3" t="s">
        <v>1330</v>
      </c>
      <c r="D34" s="2">
        <f>IF(SUMPRODUCT(--(TRIM(C$3:C34)=TRIM(C34)))&gt;1,"",SUMPRODUCT(--(TRIM(C$3:C$522)=TRIM(C34))))</f>
        <v>1</v>
      </c>
      <c r="E34" s="31">
        <v>0.1304861111111114</v>
      </c>
      <c r="F34" s="2">
        <v>14</v>
      </c>
      <c r="G34" s="2">
        <v>2008</v>
      </c>
      <c r="H34" s="12">
        <f t="shared" si="0"/>
        <v>3.9681745609366588</v>
      </c>
    </row>
    <row r="35" spans="2:8" ht="12.75">
      <c r="B35" s="2">
        <v>33</v>
      </c>
      <c r="C35" s="3" t="s">
        <v>1331</v>
      </c>
      <c r="D35" s="2">
        <f>IF(SUMPRODUCT(--(TRIM(C$3:C35)=TRIM(C35)))&gt;1,"",SUMPRODUCT(--(TRIM(C$3:C$522)=TRIM(C35))))</f>
        <v>1</v>
      </c>
      <c r="E35" s="31">
        <v>0.13049768518518548</v>
      </c>
      <c r="F35" s="2">
        <v>15</v>
      </c>
      <c r="G35" s="2">
        <v>2008</v>
      </c>
      <c r="H35" s="12">
        <f t="shared" si="0"/>
        <v>3.967822616407973</v>
      </c>
    </row>
    <row r="36" spans="2:8" ht="12.75">
      <c r="B36" s="2">
        <v>34</v>
      </c>
      <c r="C36" s="3" t="s">
        <v>1332</v>
      </c>
      <c r="D36" s="2">
        <f>IF(SUMPRODUCT(--(TRIM(C$3:C36)=TRIM(C36)))&gt;1,"",SUMPRODUCT(--(TRIM(C$3:C$522)=TRIM(C36))))</f>
        <v>1</v>
      </c>
      <c r="E36" s="31">
        <v>0.13089120370370402</v>
      </c>
      <c r="F36" s="2">
        <v>16</v>
      </c>
      <c r="G36" s="2">
        <v>2008</v>
      </c>
      <c r="H36" s="12">
        <f t="shared" si="0"/>
        <v>3.9558935361216636</v>
      </c>
    </row>
    <row r="37" spans="2:8" ht="12.75">
      <c r="B37" s="2">
        <v>35</v>
      </c>
      <c r="C37" s="3" t="s">
        <v>1333</v>
      </c>
      <c r="D37" s="2">
        <f>IF(SUMPRODUCT(--(TRIM(C$3:C37)=TRIM(C37)))&gt;1,"",SUMPRODUCT(--(TRIM(C$3:C$522)=TRIM(C37))))</f>
        <v>1</v>
      </c>
      <c r="E37" s="31">
        <v>0.13126157407407438</v>
      </c>
      <c r="F37" s="2">
        <v>17</v>
      </c>
      <c r="G37" s="2">
        <v>2008</v>
      </c>
      <c r="H37" s="12">
        <f t="shared" si="0"/>
        <v>3.9447315051582663</v>
      </c>
    </row>
    <row r="38" spans="2:8" ht="12.75">
      <c r="B38" s="2">
        <v>36</v>
      </c>
      <c r="C38" s="3" t="s">
        <v>1334</v>
      </c>
      <c r="D38" s="2">
        <f>IF(SUMPRODUCT(--(TRIM(C$3:C38)=TRIM(C38)))&gt;1,"",SUMPRODUCT(--(TRIM(C$3:C$522)=TRIM(C38))))</f>
        <v>1</v>
      </c>
      <c r="E38" s="31">
        <v>0.13140046296296326</v>
      </c>
      <c r="F38" s="2">
        <v>18</v>
      </c>
      <c r="G38" s="2">
        <v>2008</v>
      </c>
      <c r="H38" s="12">
        <f t="shared" si="0"/>
        <v>3.940561966000167</v>
      </c>
    </row>
    <row r="39" spans="2:8" ht="12.75">
      <c r="B39" s="2">
        <v>37</v>
      </c>
      <c r="C39" s="3" t="s">
        <v>946</v>
      </c>
      <c r="D39" s="2">
        <f>IF(SUMPRODUCT(--(TRIM(C$3:C39)=TRIM(C39)))&gt;1,"",SUMPRODUCT(--(TRIM(C$3:C$522)=TRIM(C39))))</f>
        <v>1</v>
      </c>
      <c r="E39" s="31">
        <v>0.1325</v>
      </c>
      <c r="F39" s="2">
        <v>19</v>
      </c>
      <c r="G39" s="2">
        <v>2007</v>
      </c>
      <c r="H39" s="12">
        <f t="shared" si="0"/>
        <v>3.9078616352201254</v>
      </c>
    </row>
    <row r="40" spans="2:8" ht="12.75">
      <c r="B40" s="2">
        <v>38</v>
      </c>
      <c r="C40" s="3" t="s">
        <v>947</v>
      </c>
      <c r="D40" s="2">
        <f>IF(SUMPRODUCT(--(TRIM(C$3:C40)=TRIM(C40)))&gt;1,"",SUMPRODUCT(--(TRIM(C$3:C$522)=TRIM(C40))))</f>
        <v>1</v>
      </c>
      <c r="E40" s="31">
        <v>0.13292824074074075</v>
      </c>
      <c r="F40" s="2">
        <v>20</v>
      </c>
      <c r="G40" s="2">
        <v>2007</v>
      </c>
      <c r="H40" s="12">
        <f t="shared" si="0"/>
        <v>3.8952720940356986</v>
      </c>
    </row>
    <row r="41" spans="2:8" ht="12.75">
      <c r="B41" s="2">
        <v>39</v>
      </c>
      <c r="C41" s="3" t="s">
        <v>1335</v>
      </c>
      <c r="D41" s="2">
        <f>IF(SUMPRODUCT(--(TRIM(C$3:C41)=TRIM(C41)))&gt;1,"",SUMPRODUCT(--(TRIM(C$3:C$522)=TRIM(C41))))</f>
        <v>1</v>
      </c>
      <c r="E41" s="31">
        <v>0.1333101851851855</v>
      </c>
      <c r="F41" s="2">
        <v>19</v>
      </c>
      <c r="G41" s="2">
        <v>2008</v>
      </c>
      <c r="H41" s="12">
        <f t="shared" si="0"/>
        <v>3.884111824969603</v>
      </c>
    </row>
    <row r="42" spans="2:8" ht="12.75">
      <c r="B42" s="2">
        <v>40</v>
      </c>
      <c r="C42" s="3" t="s">
        <v>1336</v>
      </c>
      <c r="D42" s="2">
        <f>IF(SUMPRODUCT(--(TRIM(C$3:C42)=TRIM(C42)))&gt;1,"",SUMPRODUCT(--(TRIM(C$3:C$522)=TRIM(C42))))</f>
        <v>1</v>
      </c>
      <c r="E42" s="31">
        <v>0.13332175925925957</v>
      </c>
      <c r="F42" s="2">
        <v>20</v>
      </c>
      <c r="G42" s="2">
        <v>2008</v>
      </c>
      <c r="H42" s="12">
        <f t="shared" si="0"/>
        <v>3.8837746332146796</v>
      </c>
    </row>
    <row r="43" spans="2:8" ht="12.75">
      <c r="B43" s="2">
        <v>41</v>
      </c>
      <c r="C43" s="3" t="s">
        <v>948</v>
      </c>
      <c r="D43" s="2">
        <f>IF(SUMPRODUCT(--(TRIM(C$3:C43)=TRIM(C43)))&gt;1,"",SUMPRODUCT(--(TRIM(C$3:C$522)=TRIM(C43))))</f>
        <v>1</v>
      </c>
      <c r="E43" s="31">
        <v>0.13337962962962963</v>
      </c>
      <c r="F43" s="2">
        <v>21</v>
      </c>
      <c r="G43" s="2">
        <v>2007</v>
      </c>
      <c r="H43" s="12">
        <f t="shared" si="0"/>
        <v>3.882089552238806</v>
      </c>
    </row>
    <row r="44" spans="2:8" ht="12.75">
      <c r="B44" s="2">
        <v>42</v>
      </c>
      <c r="C44" s="3" t="s">
        <v>949</v>
      </c>
      <c r="D44" s="2">
        <f>IF(SUMPRODUCT(--(TRIM(C$3:C44)=TRIM(C44)))&gt;1,"",SUMPRODUCT(--(TRIM(C$3:C$522)=TRIM(C44))))</f>
        <v>1</v>
      </c>
      <c r="E44" s="31">
        <v>0.1334027777777778</v>
      </c>
      <c r="F44" s="2">
        <v>22</v>
      </c>
      <c r="G44" s="2">
        <v>2007</v>
      </c>
      <c r="H44" s="12">
        <f t="shared" si="0"/>
        <v>3.8814159292035395</v>
      </c>
    </row>
    <row r="45" spans="2:8" ht="12.75">
      <c r="B45" s="2">
        <v>43</v>
      </c>
      <c r="C45" s="3" t="s">
        <v>950</v>
      </c>
      <c r="D45" s="2">
        <f>IF(SUMPRODUCT(--(TRIM(C$3:C45)=TRIM(C45)))&gt;1,"",SUMPRODUCT(--(TRIM(C$3:C$522)=TRIM(C45))))</f>
        <v>1</v>
      </c>
      <c r="E45" s="31">
        <v>0.1334027777777778</v>
      </c>
      <c r="F45" s="2">
        <v>23</v>
      </c>
      <c r="G45" s="2">
        <v>2007</v>
      </c>
      <c r="H45" s="12">
        <f t="shared" si="0"/>
        <v>3.8814159292035395</v>
      </c>
    </row>
    <row r="46" spans="2:8" ht="12.75">
      <c r="B46" s="2">
        <v>44</v>
      </c>
      <c r="C46" s="3" t="s">
        <v>951</v>
      </c>
      <c r="D46" s="2">
        <f>IF(SUMPRODUCT(--(TRIM(C$3:C46)=TRIM(C46)))&gt;1,"",SUMPRODUCT(--(TRIM(C$3:C$522)=TRIM(C46))))</f>
        <v>1</v>
      </c>
      <c r="E46" s="31">
        <v>0.1335763888888889</v>
      </c>
      <c r="F46" s="2">
        <v>24</v>
      </c>
      <c r="G46" s="2">
        <v>2007</v>
      </c>
      <c r="H46" s="12">
        <f t="shared" si="0"/>
        <v>3.8763711983363653</v>
      </c>
    </row>
    <row r="47" spans="2:8" ht="12.75">
      <c r="B47" s="2">
        <v>45</v>
      </c>
      <c r="C47" s="3" t="s">
        <v>952</v>
      </c>
      <c r="D47" s="2">
        <f>IF(SUMPRODUCT(--(TRIM(C$3:C47)=TRIM(C47)))&gt;1,"",SUMPRODUCT(--(TRIM(C$3:C$522)=TRIM(C47))))</f>
        <v>1</v>
      </c>
      <c r="E47" s="31">
        <v>0.13380787037037037</v>
      </c>
      <c r="F47" s="2">
        <v>25</v>
      </c>
      <c r="G47" s="2">
        <v>2007</v>
      </c>
      <c r="H47" s="12">
        <f t="shared" si="0"/>
        <v>3.8696652538707723</v>
      </c>
    </row>
    <row r="48" spans="2:8" ht="12.75">
      <c r="B48" s="2">
        <v>46</v>
      </c>
      <c r="C48" s="3" t="s">
        <v>1337</v>
      </c>
      <c r="D48" s="2">
        <f>IF(SUMPRODUCT(--(TRIM(C$3:C48)=TRIM(C48)))&gt;1,"",SUMPRODUCT(--(TRIM(C$3:C$522)=TRIM(C48))))</f>
        <v>1</v>
      </c>
      <c r="E48" s="31">
        <v>0.1384490740740744</v>
      </c>
      <c r="F48" s="2">
        <v>21</v>
      </c>
      <c r="G48" s="2">
        <v>2008</v>
      </c>
      <c r="H48" s="12">
        <f t="shared" si="0"/>
        <v>3.7399431533188348</v>
      </c>
    </row>
    <row r="49" spans="2:8" ht="12.75">
      <c r="B49" s="2">
        <v>47</v>
      </c>
      <c r="C49" s="3" t="s">
        <v>1338</v>
      </c>
      <c r="D49" s="2">
        <f>IF(SUMPRODUCT(--(TRIM(C$3:C49)=TRIM(C49)))&gt;1,"",SUMPRODUCT(--(TRIM(C$3:C$522)=TRIM(C49))))</f>
        <v>1</v>
      </c>
      <c r="E49" s="31">
        <v>0.14002314814814848</v>
      </c>
      <c r="F49" s="2">
        <v>22</v>
      </c>
      <c r="G49" s="2">
        <v>2008</v>
      </c>
      <c r="H49" s="12">
        <f t="shared" si="0"/>
        <v>3.697900479418077</v>
      </c>
    </row>
    <row r="50" spans="2:8" ht="12.75">
      <c r="B50" s="2">
        <v>48</v>
      </c>
      <c r="C50" s="3" t="s">
        <v>1339</v>
      </c>
      <c r="D50" s="2">
        <f>IF(SUMPRODUCT(--(TRIM(C$3:C50)=TRIM(C50)))&gt;1,"",SUMPRODUCT(--(TRIM(C$3:C$522)=TRIM(C50))))</f>
        <v>1</v>
      </c>
      <c r="E50" s="31">
        <v>0.14005787037037068</v>
      </c>
      <c r="F50" s="2">
        <v>23</v>
      </c>
      <c r="G50" s="2">
        <v>2008</v>
      </c>
      <c r="H50" s="12">
        <f t="shared" si="0"/>
        <v>3.6969837203536815</v>
      </c>
    </row>
    <row r="51" spans="2:8" ht="12.75">
      <c r="B51" s="2">
        <v>49</v>
      </c>
      <c r="C51" s="3" t="s">
        <v>953</v>
      </c>
      <c r="D51" s="2">
        <f>IF(SUMPRODUCT(--(TRIM(C$3:C51)=TRIM(C51)))&gt;1,"",SUMPRODUCT(--(TRIM(C$3:C$522)=TRIM(C51))))</f>
        <v>1</v>
      </c>
      <c r="E51" s="31">
        <v>0.1424189814814815</v>
      </c>
      <c r="F51" s="2">
        <v>26</v>
      </c>
      <c r="G51" s="2">
        <v>2007</v>
      </c>
      <c r="H51" s="12">
        <f t="shared" si="0"/>
        <v>3.6356928078017066</v>
      </c>
    </row>
    <row r="52" spans="2:8" ht="12.75">
      <c r="B52" s="2">
        <v>50</v>
      </c>
      <c r="C52" s="3" t="s">
        <v>1340</v>
      </c>
      <c r="D52" s="2">
        <f>IF(SUMPRODUCT(--(TRIM(C$3:C52)=TRIM(C52)))&gt;1,"",SUMPRODUCT(--(TRIM(C$3:C$522)=TRIM(C52))))</f>
        <v>1</v>
      </c>
      <c r="E52" s="31">
        <v>0.14328703703703738</v>
      </c>
      <c r="F52" s="2">
        <v>24</v>
      </c>
      <c r="G52" s="2">
        <v>2008</v>
      </c>
      <c r="H52" s="12">
        <f t="shared" si="0"/>
        <v>3.6136672051696195</v>
      </c>
    </row>
    <row r="53" spans="2:8" ht="12.75">
      <c r="B53" s="2">
        <v>51</v>
      </c>
      <c r="C53" s="3" t="s">
        <v>1341</v>
      </c>
      <c r="D53" s="2">
        <f>IF(SUMPRODUCT(--(TRIM(C$3:C53)=TRIM(C53)))&gt;1,"",SUMPRODUCT(--(TRIM(C$3:C$522)=TRIM(C53))))</f>
        <v>1</v>
      </c>
      <c r="E53" s="31">
        <v>0.1475925925925929</v>
      </c>
      <c r="F53" s="2">
        <v>25</v>
      </c>
      <c r="G53" s="2">
        <v>2008</v>
      </c>
      <c r="H53" s="12">
        <f t="shared" si="0"/>
        <v>3.508249686323706</v>
      </c>
    </row>
    <row r="54" spans="2:8" ht="12.75">
      <c r="B54" s="2">
        <v>52</v>
      </c>
      <c r="C54" s="3" t="s">
        <v>1342</v>
      </c>
      <c r="D54" s="2">
        <f>IF(SUMPRODUCT(--(TRIM(C$3:C54)=TRIM(C54)))&gt;1,"",SUMPRODUCT(--(TRIM(C$3:C$522)=TRIM(C54))))</f>
        <v>1</v>
      </c>
      <c r="E54" s="31">
        <v>0.15106481481481515</v>
      </c>
      <c r="F54" s="2">
        <v>26</v>
      </c>
      <c r="G54" s="2">
        <v>2008</v>
      </c>
      <c r="H54" s="12">
        <f t="shared" si="0"/>
        <v>3.4276126264173996</v>
      </c>
    </row>
    <row r="55" spans="2:8" ht="12.75">
      <c r="B55" s="2">
        <v>53</v>
      </c>
      <c r="C55" s="3" t="s">
        <v>1343</v>
      </c>
      <c r="D55" s="2">
        <f>IF(SUMPRODUCT(--(TRIM(C$3:C55)=TRIM(C55)))&gt;1,"",SUMPRODUCT(--(TRIM(C$3:C$522)=TRIM(C55))))</f>
        <v>1</v>
      </c>
      <c r="E55" s="31">
        <v>0.15501157407407445</v>
      </c>
      <c r="F55" s="2">
        <v>27</v>
      </c>
      <c r="G55" s="2">
        <v>2008</v>
      </c>
      <c r="H55" s="12">
        <f t="shared" si="0"/>
        <v>3.3403419696856482</v>
      </c>
    </row>
    <row r="56" spans="2:8" ht="12.75">
      <c r="B56" s="2">
        <v>54</v>
      </c>
      <c r="C56" s="3" t="s">
        <v>1344</v>
      </c>
      <c r="D56" s="2">
        <f>IF(SUMPRODUCT(--(TRIM(C$3:C56)=TRIM(C56)))&gt;1,"",SUMPRODUCT(--(TRIM(C$3:C$522)=TRIM(C56))))</f>
        <v>1</v>
      </c>
      <c r="E56" s="31">
        <v>0.15835648148148185</v>
      </c>
      <c r="F56" s="2">
        <v>28</v>
      </c>
      <c r="G56" s="2">
        <v>2008</v>
      </c>
      <c r="H56" s="12">
        <f t="shared" si="0"/>
        <v>3.2697851191346214</v>
      </c>
    </row>
  </sheetData>
  <autoFilter ref="B2:H2"/>
  <mergeCells count="2">
    <mergeCell ref="I4:M5"/>
    <mergeCell ref="J2:L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M14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3" customWidth="1"/>
    <col min="2" max="2" width="14.7109375" style="3" customWidth="1"/>
    <col min="3" max="3" width="21.7109375" style="3" customWidth="1"/>
    <col min="4" max="4" width="8.8515625" style="3" customWidth="1"/>
    <col min="5" max="12" width="9.140625" style="3" customWidth="1"/>
    <col min="13" max="13" width="10.8515625" style="3" customWidth="1"/>
    <col min="14" max="16384" width="9.140625" style="3" customWidth="1"/>
  </cols>
  <sheetData>
    <row r="1" spans="2:12" ht="48" customHeight="1">
      <c r="B1" s="25" t="str">
        <f>'20K'!C1</f>
        <v>New course 2002 - 2008</v>
      </c>
      <c r="D1" s="25"/>
      <c r="E1" s="25"/>
      <c r="F1" s="25"/>
      <c r="G1" s="25"/>
      <c r="H1" s="25"/>
      <c r="I1" s="25"/>
      <c r="J1" s="25"/>
      <c r="K1" s="25"/>
      <c r="L1" s="25"/>
    </row>
    <row r="2" spans="2:4" ht="38.25">
      <c r="B2" s="33" t="s">
        <v>487</v>
      </c>
      <c r="C2" s="15" t="s">
        <v>486</v>
      </c>
      <c r="D2" s="14" t="s">
        <v>1078</v>
      </c>
    </row>
    <row r="3" spans="2:4" ht="12.75" customHeight="1" thickBot="1">
      <c r="B3" s="2">
        <v>6</v>
      </c>
      <c r="C3" s="3" t="s">
        <v>39</v>
      </c>
      <c r="D3" s="2">
        <v>70</v>
      </c>
    </row>
    <row r="4" spans="2:13" ht="12.75" customHeight="1">
      <c r="B4" s="2">
        <v>5</v>
      </c>
      <c r="C4" s="3" t="s">
        <v>0</v>
      </c>
      <c r="D4" s="2">
        <v>4</v>
      </c>
      <c r="G4" s="34" t="s">
        <v>1079</v>
      </c>
      <c r="H4" s="35"/>
      <c r="I4" s="35"/>
      <c r="J4" s="35"/>
      <c r="K4" s="35"/>
      <c r="L4" s="35"/>
      <c r="M4" s="36"/>
    </row>
    <row r="5" spans="2:13" ht="12.75" customHeight="1" thickBot="1">
      <c r="B5" s="2">
        <v>5</v>
      </c>
      <c r="C5" s="3" t="s">
        <v>4</v>
      </c>
      <c r="D5" s="2">
        <v>12</v>
      </c>
      <c r="G5" s="37"/>
      <c r="H5" s="38"/>
      <c r="I5" s="38"/>
      <c r="J5" s="38"/>
      <c r="K5" s="38"/>
      <c r="L5" s="38"/>
      <c r="M5" s="39"/>
    </row>
    <row r="6" spans="2:13" ht="12.75" customHeight="1">
      <c r="B6" s="2">
        <v>5</v>
      </c>
      <c r="C6" s="3" t="s">
        <v>1104</v>
      </c>
      <c r="D6" s="2">
        <v>15</v>
      </c>
      <c r="G6" s="11"/>
      <c r="H6" s="11"/>
      <c r="I6" s="11"/>
      <c r="J6" s="11"/>
      <c r="K6" s="11"/>
      <c r="L6" s="11"/>
      <c r="M6" s="11"/>
    </row>
    <row r="7" spans="2:4" ht="12.75">
      <c r="B7" s="2">
        <v>5</v>
      </c>
      <c r="C7" s="3" t="s">
        <v>1107</v>
      </c>
      <c r="D7" s="2">
        <v>26</v>
      </c>
    </row>
    <row r="8" spans="2:4" ht="12.75">
      <c r="B8" s="2">
        <v>5</v>
      </c>
      <c r="C8" s="3" t="s">
        <v>33</v>
      </c>
      <c r="D8" s="2">
        <v>44</v>
      </c>
    </row>
    <row r="9" spans="2:4" ht="12.75">
      <c r="B9" s="2">
        <v>5</v>
      </c>
      <c r="C9" s="3" t="s">
        <v>29</v>
      </c>
      <c r="D9" s="2">
        <v>63</v>
      </c>
    </row>
    <row r="10" spans="2:4" ht="12.75">
      <c r="B10" s="2">
        <v>5</v>
      </c>
      <c r="C10" s="3" t="s">
        <v>34</v>
      </c>
      <c r="D10" s="2">
        <v>71</v>
      </c>
    </row>
    <row r="11" spans="2:4" ht="12.75">
      <c r="B11" s="2">
        <v>5</v>
      </c>
      <c r="C11" s="3" t="s">
        <v>44</v>
      </c>
      <c r="D11" s="2">
        <v>92</v>
      </c>
    </row>
    <row r="12" spans="2:4" ht="12.75">
      <c r="B12" s="2">
        <v>5</v>
      </c>
      <c r="C12" s="3" t="s">
        <v>1116</v>
      </c>
      <c r="D12" s="2">
        <v>134</v>
      </c>
    </row>
    <row r="13" spans="2:4" ht="12.75">
      <c r="B13" s="2">
        <v>5</v>
      </c>
      <c r="C13" s="3" t="s">
        <v>152</v>
      </c>
      <c r="D13" s="2">
        <v>289</v>
      </c>
    </row>
    <row r="14" spans="2:4" ht="12.75">
      <c r="B14" s="2">
        <v>5</v>
      </c>
      <c r="C14" s="3" t="s">
        <v>242</v>
      </c>
      <c r="D14" s="2">
        <v>427</v>
      </c>
    </row>
    <row r="15" spans="2:4" ht="12.75">
      <c r="B15" s="2">
        <v>5</v>
      </c>
      <c r="C15" s="3" t="s">
        <v>282</v>
      </c>
      <c r="D15" s="2">
        <v>497</v>
      </c>
    </row>
    <row r="16" spans="2:4" ht="12.75">
      <c r="B16" s="2">
        <v>4</v>
      </c>
      <c r="C16" s="3" t="s">
        <v>3</v>
      </c>
      <c r="D16" s="2">
        <v>3</v>
      </c>
    </row>
    <row r="17" spans="2:4" ht="12.75">
      <c r="B17" s="2">
        <v>4</v>
      </c>
      <c r="C17" s="3" t="s">
        <v>9</v>
      </c>
      <c r="D17" s="2">
        <v>24</v>
      </c>
    </row>
    <row r="18" spans="2:4" ht="12.75">
      <c r="B18" s="2">
        <v>4</v>
      </c>
      <c r="C18" s="3" t="s">
        <v>21</v>
      </c>
      <c r="D18" s="2">
        <v>48</v>
      </c>
    </row>
    <row r="19" spans="2:4" ht="12.75">
      <c r="B19" s="2">
        <v>4</v>
      </c>
      <c r="C19" s="3" t="s">
        <v>22</v>
      </c>
      <c r="D19" s="2">
        <v>49</v>
      </c>
    </row>
    <row r="20" spans="2:4" ht="12.75">
      <c r="B20" s="2">
        <v>4</v>
      </c>
      <c r="C20" s="3" t="s">
        <v>37</v>
      </c>
      <c r="D20" s="2">
        <v>74</v>
      </c>
    </row>
    <row r="21" spans="2:4" ht="12.75">
      <c r="B21" s="2">
        <v>4</v>
      </c>
      <c r="C21" s="3" t="s">
        <v>40</v>
      </c>
      <c r="D21" s="2">
        <v>87</v>
      </c>
    </row>
    <row r="22" spans="2:4" ht="12.75">
      <c r="B22" s="2">
        <v>4</v>
      </c>
      <c r="C22" s="3" t="s">
        <v>81</v>
      </c>
      <c r="D22" s="2">
        <v>162</v>
      </c>
    </row>
    <row r="23" spans="2:4" ht="12.75">
      <c r="B23" s="2">
        <v>4</v>
      </c>
      <c r="C23" s="3" t="s">
        <v>85</v>
      </c>
      <c r="D23" s="2">
        <v>168</v>
      </c>
    </row>
    <row r="24" spans="2:4" ht="12.75">
      <c r="B24" s="2">
        <v>4</v>
      </c>
      <c r="C24" s="3" t="s">
        <v>172</v>
      </c>
      <c r="D24" s="2">
        <v>172</v>
      </c>
    </row>
    <row r="25" spans="2:4" ht="12.75">
      <c r="B25" s="2">
        <v>4</v>
      </c>
      <c r="C25" s="3" t="s">
        <v>506</v>
      </c>
      <c r="D25" s="2">
        <v>232</v>
      </c>
    </row>
    <row r="26" spans="2:4" ht="12.75">
      <c r="B26" s="2">
        <v>4</v>
      </c>
      <c r="C26" s="3" t="s">
        <v>120</v>
      </c>
      <c r="D26" s="2">
        <v>235</v>
      </c>
    </row>
    <row r="27" spans="2:4" ht="12.75">
      <c r="B27" s="2">
        <v>4</v>
      </c>
      <c r="C27" s="3" t="s">
        <v>145</v>
      </c>
      <c r="D27" s="2">
        <v>277</v>
      </c>
    </row>
    <row r="28" spans="2:4" ht="12.75">
      <c r="B28" s="2">
        <v>4</v>
      </c>
      <c r="C28" s="3" t="s">
        <v>1138</v>
      </c>
      <c r="D28" s="2">
        <v>308</v>
      </c>
    </row>
    <row r="29" spans="2:4" ht="12.75">
      <c r="B29" s="2">
        <v>3</v>
      </c>
      <c r="C29" s="3" t="s">
        <v>928</v>
      </c>
      <c r="D29" s="2">
        <v>2</v>
      </c>
    </row>
    <row r="30" spans="2:4" ht="12.75">
      <c r="B30" s="2">
        <v>3</v>
      </c>
      <c r="C30" s="3" t="s">
        <v>1105</v>
      </c>
      <c r="D30" s="2">
        <v>16</v>
      </c>
    </row>
    <row r="31" spans="2:4" ht="12.75">
      <c r="B31" s="2">
        <v>3</v>
      </c>
      <c r="C31" s="3" t="s">
        <v>58</v>
      </c>
      <c r="D31" s="2">
        <v>50</v>
      </c>
    </row>
    <row r="32" spans="2:4" ht="12.75">
      <c r="B32" s="2">
        <v>3</v>
      </c>
      <c r="C32" s="3" t="s">
        <v>24</v>
      </c>
      <c r="D32" s="2">
        <v>53</v>
      </c>
    </row>
    <row r="33" spans="2:4" ht="12.75">
      <c r="B33" s="2">
        <v>3</v>
      </c>
      <c r="C33" s="3" t="s">
        <v>26</v>
      </c>
      <c r="D33" s="2">
        <v>60</v>
      </c>
    </row>
    <row r="34" spans="2:4" ht="12.75">
      <c r="B34" s="2">
        <v>3</v>
      </c>
      <c r="C34" s="3" t="s">
        <v>32</v>
      </c>
      <c r="D34" s="2">
        <v>68</v>
      </c>
    </row>
    <row r="35" spans="2:4" ht="12.75">
      <c r="B35" s="2">
        <v>3</v>
      </c>
      <c r="C35" s="3" t="s">
        <v>1111</v>
      </c>
      <c r="D35" s="2">
        <v>78</v>
      </c>
    </row>
    <row r="36" spans="2:4" ht="12.75">
      <c r="B36" s="2">
        <v>3</v>
      </c>
      <c r="C36" s="3" t="s">
        <v>61</v>
      </c>
      <c r="D36" s="2">
        <v>122</v>
      </c>
    </row>
    <row r="37" spans="2:4" ht="12.75">
      <c r="B37" s="2">
        <v>3</v>
      </c>
      <c r="C37" s="3" t="s">
        <v>62</v>
      </c>
      <c r="D37" s="2">
        <v>123</v>
      </c>
    </row>
    <row r="38" spans="2:4" ht="12.75">
      <c r="B38" s="2">
        <v>3</v>
      </c>
      <c r="C38" s="3" t="s">
        <v>1115</v>
      </c>
      <c r="D38" s="2">
        <v>131</v>
      </c>
    </row>
    <row r="39" spans="2:4" ht="12.75">
      <c r="B39" s="2">
        <v>3</v>
      </c>
      <c r="C39" s="3" t="s">
        <v>69</v>
      </c>
      <c r="D39" s="2">
        <v>135</v>
      </c>
    </row>
    <row r="40" spans="2:4" ht="12.75">
      <c r="B40" s="2">
        <v>3</v>
      </c>
      <c r="C40" s="3" t="s">
        <v>965</v>
      </c>
      <c r="D40" s="2">
        <v>144</v>
      </c>
    </row>
    <row r="41" spans="2:4" ht="12.75">
      <c r="B41" s="2">
        <v>3</v>
      </c>
      <c r="C41" s="3" t="s">
        <v>109</v>
      </c>
      <c r="D41" s="2">
        <v>173</v>
      </c>
    </row>
    <row r="42" spans="2:4" ht="12.75">
      <c r="B42" s="2">
        <v>3</v>
      </c>
      <c r="C42" s="3" t="s">
        <v>90</v>
      </c>
      <c r="D42" s="2">
        <v>178</v>
      </c>
    </row>
    <row r="43" spans="2:4" ht="12.75">
      <c r="B43" s="2">
        <v>3</v>
      </c>
      <c r="C43" s="3" t="s">
        <v>91</v>
      </c>
      <c r="D43" s="2">
        <v>179</v>
      </c>
    </row>
    <row r="44" spans="2:4" ht="12.75">
      <c r="B44" s="2">
        <v>3</v>
      </c>
      <c r="C44" s="3" t="s">
        <v>237</v>
      </c>
      <c r="D44" s="2">
        <v>196</v>
      </c>
    </row>
    <row r="45" spans="2:4" ht="12.75">
      <c r="B45" s="2">
        <v>3</v>
      </c>
      <c r="C45" s="3" t="s">
        <v>350</v>
      </c>
      <c r="D45" s="2">
        <v>198</v>
      </c>
    </row>
    <row r="46" spans="2:4" ht="12.75">
      <c r="B46" s="2">
        <v>3</v>
      </c>
      <c r="C46" s="3" t="s">
        <v>100</v>
      </c>
      <c r="D46" s="2">
        <v>203</v>
      </c>
    </row>
    <row r="47" spans="2:4" ht="12.75">
      <c r="B47" s="2">
        <v>3</v>
      </c>
      <c r="C47" s="3" t="s">
        <v>268</v>
      </c>
      <c r="D47" s="2">
        <v>209</v>
      </c>
    </row>
    <row r="48" spans="2:4" ht="12.75">
      <c r="B48" s="2">
        <v>3</v>
      </c>
      <c r="C48" s="3" t="s">
        <v>106</v>
      </c>
      <c r="D48" s="2">
        <v>214</v>
      </c>
    </row>
    <row r="49" spans="2:4" ht="12.75">
      <c r="B49" s="2">
        <v>3</v>
      </c>
      <c r="C49" s="3" t="s">
        <v>111</v>
      </c>
      <c r="D49" s="2">
        <v>220</v>
      </c>
    </row>
    <row r="50" spans="2:4" ht="12.75">
      <c r="B50" s="2">
        <v>3</v>
      </c>
      <c r="C50" s="3" t="s">
        <v>166</v>
      </c>
      <c r="D50" s="2">
        <v>306</v>
      </c>
    </row>
    <row r="51" spans="2:4" ht="12.75">
      <c r="B51" s="2">
        <v>3</v>
      </c>
      <c r="C51" s="3" t="s">
        <v>204</v>
      </c>
      <c r="D51" s="2">
        <v>364</v>
      </c>
    </row>
    <row r="52" spans="2:4" ht="12.75">
      <c r="B52" s="2">
        <v>3</v>
      </c>
      <c r="C52" s="3" t="s">
        <v>286</v>
      </c>
      <c r="D52" s="2">
        <v>504</v>
      </c>
    </row>
    <row r="53" spans="2:4" ht="12.75">
      <c r="B53" s="2">
        <v>3</v>
      </c>
      <c r="C53" s="3" t="s">
        <v>318</v>
      </c>
      <c r="D53" s="2">
        <v>550</v>
      </c>
    </row>
    <row r="54" spans="2:4" ht="12.75">
      <c r="B54" s="2">
        <v>3</v>
      </c>
      <c r="C54" s="3" t="s">
        <v>565</v>
      </c>
      <c r="D54" s="2">
        <v>605</v>
      </c>
    </row>
    <row r="55" spans="2:4" ht="12.75">
      <c r="B55" s="2">
        <v>3</v>
      </c>
      <c r="C55" s="3" t="s">
        <v>373</v>
      </c>
      <c r="D55" s="2">
        <v>632</v>
      </c>
    </row>
    <row r="56" spans="2:4" ht="12.75">
      <c r="B56" s="2">
        <v>3</v>
      </c>
      <c r="C56" s="3" t="s">
        <v>396</v>
      </c>
      <c r="D56" s="2">
        <v>662</v>
      </c>
    </row>
    <row r="57" spans="2:4" ht="12.75">
      <c r="B57" s="2">
        <v>3</v>
      </c>
      <c r="C57" s="3" t="s">
        <v>1208</v>
      </c>
      <c r="D57" s="2">
        <v>794</v>
      </c>
    </row>
    <row r="58" spans="2:4" ht="12.75">
      <c r="B58" s="2">
        <v>2</v>
      </c>
      <c r="C58" s="3" t="s">
        <v>1102</v>
      </c>
      <c r="D58" s="2">
        <v>1</v>
      </c>
    </row>
    <row r="59" spans="2:4" ht="12.75">
      <c r="B59" s="2">
        <v>2</v>
      </c>
      <c r="C59" s="3" t="s">
        <v>1</v>
      </c>
      <c r="D59" s="2">
        <v>7</v>
      </c>
    </row>
    <row r="60" spans="2:4" ht="12.75">
      <c r="B60" s="2">
        <v>2</v>
      </c>
      <c r="C60" s="3" t="s">
        <v>16</v>
      </c>
      <c r="D60" s="2">
        <v>18</v>
      </c>
    </row>
    <row r="61" spans="2:4" ht="12.75">
      <c r="B61" s="2">
        <v>2</v>
      </c>
      <c r="C61" s="3" t="s">
        <v>6</v>
      </c>
      <c r="D61" s="2">
        <v>20</v>
      </c>
    </row>
    <row r="62" spans="2:4" ht="12.75">
      <c r="B62" s="2">
        <v>2</v>
      </c>
      <c r="C62" s="3" t="s">
        <v>10</v>
      </c>
      <c r="D62" s="2">
        <v>25</v>
      </c>
    </row>
    <row r="63" spans="2:4" ht="12.75">
      <c r="B63" s="2">
        <v>2</v>
      </c>
      <c r="C63" s="3" t="s">
        <v>14</v>
      </c>
      <c r="D63" s="2">
        <v>36</v>
      </c>
    </row>
    <row r="64" spans="2:4" ht="12.75">
      <c r="B64" s="2">
        <v>2</v>
      </c>
      <c r="C64" s="3" t="s">
        <v>17</v>
      </c>
      <c r="D64" s="2">
        <v>41</v>
      </c>
    </row>
    <row r="65" spans="2:4" ht="12.75">
      <c r="B65" s="2">
        <v>2</v>
      </c>
      <c r="C65" s="3" t="s">
        <v>23</v>
      </c>
      <c r="D65" s="2">
        <v>52</v>
      </c>
    </row>
    <row r="66" spans="2:4" ht="12.75">
      <c r="B66" s="2">
        <v>2</v>
      </c>
      <c r="C66" s="3" t="s">
        <v>126</v>
      </c>
      <c r="D66" s="2">
        <v>56</v>
      </c>
    </row>
    <row r="67" spans="2:4" ht="12.75">
      <c r="B67" s="2">
        <v>2</v>
      </c>
      <c r="C67" s="3" t="s">
        <v>30</v>
      </c>
      <c r="D67" s="2">
        <v>64</v>
      </c>
    </row>
    <row r="68" spans="2:4" ht="12.75">
      <c r="B68" s="2">
        <v>2</v>
      </c>
      <c r="C68" s="3" t="s">
        <v>56</v>
      </c>
      <c r="D68" s="2">
        <v>66</v>
      </c>
    </row>
    <row r="69" spans="2:4" ht="12.75">
      <c r="B69" s="2">
        <v>2</v>
      </c>
      <c r="C69" s="3" t="s">
        <v>79</v>
      </c>
      <c r="D69" s="2">
        <v>67</v>
      </c>
    </row>
    <row r="70" spans="2:4" ht="12.75">
      <c r="B70" s="2">
        <v>2</v>
      </c>
      <c r="C70" s="3" t="s">
        <v>38</v>
      </c>
      <c r="D70" s="2">
        <v>76</v>
      </c>
    </row>
    <row r="71" spans="2:4" ht="12.75">
      <c r="B71" s="2">
        <v>2</v>
      </c>
      <c r="C71" s="3" t="s">
        <v>241</v>
      </c>
      <c r="D71" s="2">
        <v>79</v>
      </c>
    </row>
    <row r="72" spans="2:4" ht="12.75">
      <c r="B72" s="2">
        <v>2</v>
      </c>
      <c r="C72" s="3" t="s">
        <v>42</v>
      </c>
      <c r="D72" s="2">
        <v>89</v>
      </c>
    </row>
    <row r="73" spans="2:4" ht="12.75">
      <c r="B73" s="2">
        <v>2</v>
      </c>
      <c r="C73" s="3" t="s">
        <v>46</v>
      </c>
      <c r="D73" s="2">
        <v>94</v>
      </c>
    </row>
    <row r="74" spans="2:4" ht="12.75">
      <c r="B74" s="2">
        <v>2</v>
      </c>
      <c r="C74" s="3" t="s">
        <v>48</v>
      </c>
      <c r="D74" s="2">
        <v>97</v>
      </c>
    </row>
    <row r="75" spans="2:4" ht="12.75">
      <c r="B75" s="2">
        <v>2</v>
      </c>
      <c r="C75" s="3" t="s">
        <v>49</v>
      </c>
      <c r="D75" s="2">
        <v>99</v>
      </c>
    </row>
    <row r="76" spans="2:4" ht="12.75">
      <c r="B76" s="2">
        <v>2</v>
      </c>
      <c r="C76" s="3" t="s">
        <v>368</v>
      </c>
      <c r="D76" s="2">
        <v>107</v>
      </c>
    </row>
    <row r="77" spans="2:4" ht="12.75">
      <c r="B77" s="2">
        <v>2</v>
      </c>
      <c r="C77" s="3" t="s">
        <v>132</v>
      </c>
      <c r="D77" s="2">
        <v>124</v>
      </c>
    </row>
    <row r="78" spans="2:4" ht="12.75">
      <c r="B78" s="2">
        <v>2</v>
      </c>
      <c r="C78" s="3" t="s">
        <v>66</v>
      </c>
      <c r="D78" s="2">
        <v>128</v>
      </c>
    </row>
    <row r="79" spans="2:4" ht="12.75">
      <c r="B79" s="2">
        <v>2</v>
      </c>
      <c r="C79" s="3" t="s">
        <v>67</v>
      </c>
      <c r="D79" s="2">
        <v>129</v>
      </c>
    </row>
    <row r="80" spans="2:4" ht="12.75">
      <c r="B80" s="2">
        <v>2</v>
      </c>
      <c r="C80" s="3" t="s">
        <v>72</v>
      </c>
      <c r="D80" s="2">
        <v>143</v>
      </c>
    </row>
    <row r="81" spans="2:4" ht="12.75">
      <c r="B81" s="2">
        <v>2</v>
      </c>
      <c r="C81" s="3" t="s">
        <v>74</v>
      </c>
      <c r="D81" s="2">
        <v>146</v>
      </c>
    </row>
    <row r="82" spans="2:4" ht="12.75">
      <c r="B82" s="2">
        <v>2</v>
      </c>
      <c r="C82" s="3" t="s">
        <v>76</v>
      </c>
      <c r="D82" s="2">
        <v>151</v>
      </c>
    </row>
    <row r="83" spans="2:4" ht="12.75">
      <c r="B83" s="2">
        <v>2</v>
      </c>
      <c r="C83" s="3" t="s">
        <v>1120</v>
      </c>
      <c r="D83" s="2">
        <v>152</v>
      </c>
    </row>
    <row r="84" spans="2:4" ht="12.75">
      <c r="B84" s="2">
        <v>2</v>
      </c>
      <c r="C84" s="3" t="s">
        <v>974</v>
      </c>
      <c r="D84" s="2">
        <v>160</v>
      </c>
    </row>
    <row r="85" spans="2:4" ht="12.75">
      <c r="B85" s="2">
        <v>2</v>
      </c>
      <c r="C85" s="3" t="s">
        <v>93</v>
      </c>
      <c r="D85" s="2">
        <v>182</v>
      </c>
    </row>
    <row r="86" spans="2:4" ht="12.75">
      <c r="B86" s="2">
        <v>2</v>
      </c>
      <c r="C86" s="3" t="s">
        <v>98</v>
      </c>
      <c r="D86" s="2">
        <v>197</v>
      </c>
    </row>
    <row r="87" spans="2:4" ht="12.75">
      <c r="B87" s="2">
        <v>2</v>
      </c>
      <c r="C87" s="3" t="s">
        <v>99</v>
      </c>
      <c r="D87" s="2">
        <v>202</v>
      </c>
    </row>
    <row r="88" spans="2:4" ht="12.75">
      <c r="B88" s="2">
        <v>2</v>
      </c>
      <c r="C88" s="3" t="s">
        <v>123</v>
      </c>
      <c r="D88" s="2">
        <v>204</v>
      </c>
    </row>
    <row r="89" spans="2:4" ht="12.75">
      <c r="B89" s="2">
        <v>2</v>
      </c>
      <c r="C89" s="3" t="s">
        <v>188</v>
      </c>
      <c r="D89" s="2">
        <v>205</v>
      </c>
    </row>
    <row r="90" spans="2:4" ht="12.75">
      <c r="B90" s="2">
        <v>2</v>
      </c>
      <c r="C90" s="3" t="s">
        <v>1126</v>
      </c>
      <c r="D90" s="2">
        <v>212</v>
      </c>
    </row>
    <row r="91" spans="2:4" ht="12.75">
      <c r="B91" s="2">
        <v>2</v>
      </c>
      <c r="C91" s="3" t="s">
        <v>107</v>
      </c>
      <c r="D91" s="2">
        <v>215</v>
      </c>
    </row>
    <row r="92" spans="2:4" ht="12.75">
      <c r="B92" s="2">
        <v>2</v>
      </c>
      <c r="C92" s="3" t="s">
        <v>182</v>
      </c>
      <c r="D92" s="2">
        <v>221</v>
      </c>
    </row>
    <row r="93" spans="2:4" ht="12.75">
      <c r="B93" s="2">
        <v>2</v>
      </c>
      <c r="C93" s="3" t="s">
        <v>114</v>
      </c>
      <c r="D93" s="2">
        <v>225</v>
      </c>
    </row>
    <row r="94" spans="2:4" ht="12.75">
      <c r="B94" s="2">
        <v>2</v>
      </c>
      <c r="C94" s="3" t="s">
        <v>119</v>
      </c>
      <c r="D94" s="2">
        <v>234</v>
      </c>
    </row>
    <row r="95" spans="2:4" ht="12.75">
      <c r="B95" s="2">
        <v>2</v>
      </c>
      <c r="C95" s="3" t="s">
        <v>125</v>
      </c>
      <c r="D95" s="2">
        <v>240</v>
      </c>
    </row>
    <row r="96" spans="2:4" ht="12.75">
      <c r="B96" s="2">
        <v>2</v>
      </c>
      <c r="C96" s="3" t="s">
        <v>504</v>
      </c>
      <c r="D96" s="2">
        <v>241</v>
      </c>
    </row>
    <row r="97" spans="2:4" ht="12.75">
      <c r="B97" s="2">
        <v>2</v>
      </c>
      <c r="C97" s="3" t="s">
        <v>1131</v>
      </c>
      <c r="D97" s="2">
        <v>244</v>
      </c>
    </row>
    <row r="98" spans="2:4" ht="12.75">
      <c r="B98" s="2">
        <v>2</v>
      </c>
      <c r="C98" s="3" t="s">
        <v>131</v>
      </c>
      <c r="D98" s="2">
        <v>255</v>
      </c>
    </row>
    <row r="99" spans="2:4" ht="12.75">
      <c r="B99" s="2">
        <v>2</v>
      </c>
      <c r="C99" s="3" t="s">
        <v>135</v>
      </c>
      <c r="D99" s="2">
        <v>262</v>
      </c>
    </row>
    <row r="100" spans="2:4" ht="12.75">
      <c r="B100" s="2">
        <v>2</v>
      </c>
      <c r="C100" s="3" t="s">
        <v>369</v>
      </c>
      <c r="D100" s="2">
        <v>264</v>
      </c>
    </row>
    <row r="101" spans="2:4" ht="12.75">
      <c r="B101" s="2">
        <v>2</v>
      </c>
      <c r="C101" s="3" t="s">
        <v>138</v>
      </c>
      <c r="D101" s="2">
        <v>267</v>
      </c>
    </row>
    <row r="102" spans="2:4" ht="12.75">
      <c r="B102" s="2">
        <v>2</v>
      </c>
      <c r="C102" s="3" t="s">
        <v>217</v>
      </c>
      <c r="D102" s="2">
        <v>269</v>
      </c>
    </row>
    <row r="103" spans="2:4" ht="12.75">
      <c r="B103" s="2">
        <v>2</v>
      </c>
      <c r="C103" s="3" t="s">
        <v>144</v>
      </c>
      <c r="D103" s="2">
        <v>276</v>
      </c>
    </row>
    <row r="104" spans="2:4" ht="12.75">
      <c r="B104" s="2">
        <v>2</v>
      </c>
      <c r="C104" s="3" t="s">
        <v>519</v>
      </c>
      <c r="D104" s="2">
        <v>283</v>
      </c>
    </row>
    <row r="105" spans="2:4" ht="12.75">
      <c r="B105" s="2">
        <v>2</v>
      </c>
      <c r="C105" s="3" t="s">
        <v>148</v>
      </c>
      <c r="D105" s="2">
        <v>285</v>
      </c>
    </row>
    <row r="106" spans="2:4" ht="12.75">
      <c r="B106" s="2">
        <v>2</v>
      </c>
      <c r="C106" s="3" t="s">
        <v>161</v>
      </c>
      <c r="D106" s="2">
        <v>299</v>
      </c>
    </row>
    <row r="107" spans="2:4" ht="12.75">
      <c r="B107" s="2">
        <v>2</v>
      </c>
      <c r="C107" s="3" t="s">
        <v>164</v>
      </c>
      <c r="D107" s="2">
        <v>303</v>
      </c>
    </row>
    <row r="108" spans="2:4" ht="12.75">
      <c r="B108" s="2">
        <v>2</v>
      </c>
      <c r="C108" s="3" t="s">
        <v>165</v>
      </c>
      <c r="D108" s="2">
        <v>304</v>
      </c>
    </row>
    <row r="109" spans="2:4" ht="12.75">
      <c r="B109" s="2">
        <v>2</v>
      </c>
      <c r="C109" s="3" t="s">
        <v>173</v>
      </c>
      <c r="D109" s="2">
        <v>316</v>
      </c>
    </row>
    <row r="110" spans="2:4" ht="12.75">
      <c r="B110" s="2">
        <v>2</v>
      </c>
      <c r="C110" s="3" t="s">
        <v>337</v>
      </c>
      <c r="D110" s="2">
        <v>318</v>
      </c>
    </row>
    <row r="111" spans="2:4" ht="12.75">
      <c r="B111" s="2">
        <v>2</v>
      </c>
      <c r="C111" s="3" t="s">
        <v>180</v>
      </c>
      <c r="D111" s="2">
        <v>326</v>
      </c>
    </row>
    <row r="112" spans="2:4" ht="12.75">
      <c r="B112" s="2">
        <v>2</v>
      </c>
      <c r="C112" s="3" t="s">
        <v>415</v>
      </c>
      <c r="D112" s="2">
        <v>333</v>
      </c>
    </row>
    <row r="113" spans="2:4" ht="12.75">
      <c r="B113" s="2">
        <v>2</v>
      </c>
      <c r="C113" s="3" t="s">
        <v>1094</v>
      </c>
      <c r="D113" s="2">
        <v>337</v>
      </c>
    </row>
    <row r="114" spans="2:4" ht="12.75">
      <c r="B114" s="2">
        <v>2</v>
      </c>
      <c r="C114" s="3" t="s">
        <v>190</v>
      </c>
      <c r="D114" s="2">
        <v>344</v>
      </c>
    </row>
    <row r="115" spans="2:4" ht="12.75">
      <c r="B115" s="2">
        <v>2</v>
      </c>
      <c r="C115" s="3" t="s">
        <v>191</v>
      </c>
      <c r="D115" s="2">
        <v>345</v>
      </c>
    </row>
    <row r="116" spans="2:4" ht="12.75">
      <c r="B116" s="2">
        <v>2</v>
      </c>
      <c r="C116" s="3" t="s">
        <v>322</v>
      </c>
      <c r="D116" s="2">
        <v>346</v>
      </c>
    </row>
    <row r="117" spans="2:4" ht="12.75">
      <c r="B117" s="2">
        <v>2</v>
      </c>
      <c r="C117" s="3" t="s">
        <v>193</v>
      </c>
      <c r="D117" s="2">
        <v>348</v>
      </c>
    </row>
    <row r="118" spans="2:4" ht="12.75">
      <c r="B118" s="2">
        <v>2</v>
      </c>
      <c r="C118" s="3" t="s">
        <v>195</v>
      </c>
      <c r="D118" s="2">
        <v>350</v>
      </c>
    </row>
    <row r="119" spans="2:4" ht="12.75">
      <c r="B119" s="2">
        <v>2</v>
      </c>
      <c r="C119" s="3" t="s">
        <v>198</v>
      </c>
      <c r="D119" s="2">
        <v>353</v>
      </c>
    </row>
    <row r="120" spans="2:4" ht="12.75">
      <c r="B120" s="2">
        <v>2</v>
      </c>
      <c r="C120" s="3" t="s">
        <v>200</v>
      </c>
      <c r="D120" s="2">
        <v>355</v>
      </c>
    </row>
    <row r="121" spans="2:4" ht="12.75">
      <c r="B121" s="2">
        <v>2</v>
      </c>
      <c r="C121" s="3" t="s">
        <v>201</v>
      </c>
      <c r="D121" s="2">
        <v>357</v>
      </c>
    </row>
    <row r="122" spans="2:4" ht="12.75">
      <c r="B122" s="2">
        <v>2</v>
      </c>
      <c r="C122" s="3" t="s">
        <v>208</v>
      </c>
      <c r="D122" s="2">
        <v>373</v>
      </c>
    </row>
    <row r="123" spans="2:4" ht="12.75">
      <c r="B123" s="2">
        <v>2</v>
      </c>
      <c r="C123" s="3" t="s">
        <v>216</v>
      </c>
      <c r="D123" s="2">
        <v>391</v>
      </c>
    </row>
    <row r="124" spans="2:4" ht="12.75">
      <c r="B124" s="2">
        <v>2</v>
      </c>
      <c r="C124" s="3" t="s">
        <v>220</v>
      </c>
      <c r="D124" s="2">
        <v>394</v>
      </c>
    </row>
    <row r="125" spans="2:4" ht="12.75">
      <c r="B125" s="2">
        <v>2</v>
      </c>
      <c r="C125" s="3" t="s">
        <v>222</v>
      </c>
      <c r="D125" s="2">
        <v>400</v>
      </c>
    </row>
    <row r="126" spans="2:4" ht="12.75">
      <c r="B126" s="2">
        <v>2</v>
      </c>
      <c r="C126" s="3" t="s">
        <v>236</v>
      </c>
      <c r="D126" s="2">
        <v>422</v>
      </c>
    </row>
    <row r="127" spans="2:4" ht="12.75">
      <c r="B127" s="2">
        <v>2</v>
      </c>
      <c r="C127" s="3" t="s">
        <v>249</v>
      </c>
      <c r="D127" s="2">
        <v>442</v>
      </c>
    </row>
    <row r="128" spans="2:4" ht="12.75">
      <c r="B128" s="2">
        <v>2</v>
      </c>
      <c r="C128" s="3" t="s">
        <v>262</v>
      </c>
      <c r="D128" s="2">
        <v>465</v>
      </c>
    </row>
    <row r="129" spans="2:4" ht="12.75">
      <c r="B129" s="2">
        <v>2</v>
      </c>
      <c r="C129" s="3" t="s">
        <v>417</v>
      </c>
      <c r="D129" s="2">
        <v>478</v>
      </c>
    </row>
    <row r="130" spans="2:4" ht="12.75">
      <c r="B130" s="2">
        <v>2</v>
      </c>
      <c r="C130" s="3" t="s">
        <v>273</v>
      </c>
      <c r="D130" s="2">
        <v>481</v>
      </c>
    </row>
    <row r="131" spans="2:4" ht="12.75">
      <c r="B131" s="2">
        <v>2</v>
      </c>
      <c r="C131" s="3" t="s">
        <v>455</v>
      </c>
      <c r="D131" s="2">
        <v>494</v>
      </c>
    </row>
    <row r="132" spans="2:4" ht="12.75">
      <c r="B132" s="2">
        <v>2</v>
      </c>
      <c r="C132" s="3" t="s">
        <v>356</v>
      </c>
      <c r="D132" s="2">
        <v>495</v>
      </c>
    </row>
    <row r="133" spans="2:4" ht="12.75">
      <c r="B133" s="2">
        <v>2</v>
      </c>
      <c r="C133" s="3" t="s">
        <v>287</v>
      </c>
      <c r="D133" s="2">
        <v>510</v>
      </c>
    </row>
    <row r="134" spans="2:4" ht="12.75">
      <c r="B134" s="2">
        <v>2</v>
      </c>
      <c r="C134" s="3" t="s">
        <v>297</v>
      </c>
      <c r="D134" s="2">
        <v>521</v>
      </c>
    </row>
    <row r="135" spans="2:4" ht="12.75">
      <c r="B135" s="2">
        <v>2</v>
      </c>
      <c r="C135" s="3" t="s">
        <v>301</v>
      </c>
      <c r="D135" s="2">
        <v>526</v>
      </c>
    </row>
    <row r="136" spans="2:4" ht="12.75">
      <c r="B136" s="2">
        <v>2</v>
      </c>
      <c r="C136" s="3" t="s">
        <v>302</v>
      </c>
      <c r="D136" s="2">
        <v>528</v>
      </c>
    </row>
    <row r="137" spans="2:4" ht="12.75">
      <c r="B137" s="2">
        <v>2</v>
      </c>
      <c r="C137" s="3" t="s">
        <v>314</v>
      </c>
      <c r="D137" s="2">
        <v>545</v>
      </c>
    </row>
    <row r="138" spans="2:4" ht="12.75">
      <c r="B138" s="2">
        <v>2</v>
      </c>
      <c r="C138" s="3" t="s">
        <v>326</v>
      </c>
      <c r="D138" s="2">
        <v>546</v>
      </c>
    </row>
    <row r="139" spans="2:4" ht="12.75">
      <c r="B139" s="2">
        <v>2</v>
      </c>
      <c r="C139" s="3" t="s">
        <v>320</v>
      </c>
      <c r="D139" s="2">
        <v>554</v>
      </c>
    </row>
    <row r="140" spans="2:4" ht="12.75">
      <c r="B140" s="2">
        <v>2</v>
      </c>
      <c r="C140" s="3" t="s">
        <v>332</v>
      </c>
      <c r="D140" s="2">
        <v>570</v>
      </c>
    </row>
    <row r="141" spans="2:4" ht="12.75">
      <c r="B141" s="2">
        <v>2</v>
      </c>
      <c r="C141" s="3" t="s">
        <v>446</v>
      </c>
      <c r="D141" s="2">
        <v>580</v>
      </c>
    </row>
    <row r="142" spans="2:4" ht="12.75">
      <c r="B142" s="2">
        <v>2</v>
      </c>
      <c r="C142" s="3" t="s">
        <v>347</v>
      </c>
      <c r="D142" s="2">
        <v>596</v>
      </c>
    </row>
    <row r="143" spans="2:4" ht="12.75">
      <c r="B143" s="2">
        <v>2</v>
      </c>
      <c r="C143" s="3" t="s">
        <v>352</v>
      </c>
      <c r="D143" s="2">
        <v>601</v>
      </c>
    </row>
    <row r="144" spans="2:4" ht="12.75">
      <c r="B144" s="2">
        <v>2</v>
      </c>
      <c r="C144" s="3" t="s">
        <v>354</v>
      </c>
      <c r="D144" s="2">
        <v>607</v>
      </c>
    </row>
    <row r="145" spans="2:4" ht="12.75">
      <c r="B145" s="2">
        <v>2</v>
      </c>
      <c r="C145" s="3" t="s">
        <v>386</v>
      </c>
      <c r="D145" s="2">
        <v>633</v>
      </c>
    </row>
    <row r="146" spans="2:4" ht="12.75">
      <c r="B146" s="2">
        <v>2</v>
      </c>
      <c r="C146" s="3" t="s">
        <v>384</v>
      </c>
      <c r="D146" s="2">
        <v>646</v>
      </c>
    </row>
    <row r="147" spans="2:4" ht="12.75">
      <c r="B147" s="2">
        <v>2</v>
      </c>
      <c r="C147" s="3" t="s">
        <v>420</v>
      </c>
      <c r="D147" s="2">
        <v>709</v>
      </c>
    </row>
    <row r="148" spans="2:4" ht="12.75">
      <c r="B148" s="2">
        <v>2</v>
      </c>
      <c r="C148" s="3" t="s">
        <v>424</v>
      </c>
      <c r="D148" s="2">
        <v>715</v>
      </c>
    </row>
    <row r="149" spans="2:4" ht="12.75">
      <c r="B149" s="2">
        <v>2</v>
      </c>
      <c r="C149" s="3" t="s">
        <v>426</v>
      </c>
      <c r="D149" s="2">
        <v>717</v>
      </c>
    </row>
  </sheetData>
  <autoFilter ref="B2:D149"/>
  <mergeCells count="1">
    <mergeCell ref="G4:M5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I100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27" customWidth="1"/>
    <col min="2" max="2" width="22.28125" style="5" customWidth="1"/>
    <col min="3" max="3" width="8.421875" style="1" customWidth="1"/>
    <col min="4" max="16384" width="9.140625" style="1" customWidth="1"/>
  </cols>
  <sheetData>
    <row r="1" ht="7.5" customHeight="1"/>
    <row r="2" spans="1:5" ht="20.25" customHeight="1">
      <c r="A2" s="30"/>
      <c r="C2" s="29" t="s">
        <v>1347</v>
      </c>
      <c r="E2" s="5" t="s">
        <v>1095</v>
      </c>
    </row>
    <row r="3" spans="1:8" ht="25.5">
      <c r="A3" s="16" t="s">
        <v>926</v>
      </c>
      <c r="B3" s="16" t="s">
        <v>486</v>
      </c>
      <c r="C3" s="17" t="s">
        <v>487</v>
      </c>
      <c r="D3" s="16" t="s">
        <v>488</v>
      </c>
      <c r="E3" s="18" t="s">
        <v>492</v>
      </c>
      <c r="F3" s="16" t="s">
        <v>489</v>
      </c>
      <c r="G3" s="19" t="s">
        <v>1088</v>
      </c>
      <c r="H3" s="26"/>
    </row>
    <row r="4" spans="1:9" ht="12.75">
      <c r="A4" s="28">
        <f>IF(B4="","",1)</f>
        <v>1</v>
      </c>
      <c r="B4" s="3" t="s">
        <v>1105</v>
      </c>
      <c r="C4" s="2">
        <v>3</v>
      </c>
      <c r="D4" s="31">
        <v>0.30100694444444515</v>
      </c>
      <c r="E4" s="6">
        <v>7</v>
      </c>
      <c r="F4" s="2">
        <v>2008</v>
      </c>
      <c r="G4" s="12">
        <v>5.428999884646429</v>
      </c>
      <c r="H4" s="2"/>
      <c r="I4" s="12"/>
    </row>
    <row r="5" spans="1:9" ht="12.75">
      <c r="A5" s="28">
        <f>IF(B5&gt;"",A4+1,"")</f>
        <v>2</v>
      </c>
      <c r="B5" s="3" t="s">
        <v>7</v>
      </c>
      <c r="C5" s="2" t="s">
        <v>1093</v>
      </c>
      <c r="D5" s="31">
        <v>0.3079861111111111</v>
      </c>
      <c r="E5" s="6">
        <v>3</v>
      </c>
      <c r="F5" s="2">
        <v>2005</v>
      </c>
      <c r="G5" s="12">
        <v>5.3059751972942495</v>
      </c>
      <c r="H5" s="2"/>
      <c r="I5" s="12"/>
    </row>
    <row r="6" spans="1:9" ht="12.75">
      <c r="A6" s="28">
        <f aca="true" t="shared" si="0" ref="A6:A69">IF(B6&gt;"",A5+1,"")</f>
        <v>3</v>
      </c>
      <c r="B6" s="3" t="s">
        <v>7</v>
      </c>
      <c r="C6" s="2" t="s">
        <v>1093</v>
      </c>
      <c r="D6" s="31">
        <v>0.3152662037037037</v>
      </c>
      <c r="E6" s="2">
        <v>5</v>
      </c>
      <c r="F6" s="2">
        <v>2003</v>
      </c>
      <c r="G6" s="12">
        <v>5.183450200080767</v>
      </c>
      <c r="H6" s="2"/>
      <c r="I6" s="12"/>
    </row>
    <row r="7" spans="1:9" ht="12.75">
      <c r="A7" s="28">
        <f t="shared" si="0"/>
        <v>4</v>
      </c>
      <c r="B7" s="3" t="s">
        <v>13</v>
      </c>
      <c r="C7" s="2">
        <v>1</v>
      </c>
      <c r="D7" s="31">
        <v>0.31636574074074075</v>
      </c>
      <c r="E7" s="2">
        <v>7</v>
      </c>
      <c r="F7" s="2">
        <v>2007</v>
      </c>
      <c r="G7" s="12">
        <v>5.165434989390502</v>
      </c>
      <c r="H7" s="2"/>
      <c r="I7" s="12"/>
    </row>
    <row r="8" spans="1:9" ht="12.75">
      <c r="A8" s="28">
        <f t="shared" si="0"/>
        <v>5</v>
      </c>
      <c r="B8" s="3" t="s">
        <v>23</v>
      </c>
      <c r="C8" s="2">
        <v>2</v>
      </c>
      <c r="D8" s="31">
        <v>0.3249884259259259</v>
      </c>
      <c r="E8" s="6">
        <v>7</v>
      </c>
      <c r="F8" s="2">
        <v>2005</v>
      </c>
      <c r="G8" s="12">
        <v>5.028384201716586</v>
      </c>
      <c r="H8" s="2"/>
      <c r="I8" s="12"/>
    </row>
    <row r="9" spans="1:9" ht="12.75">
      <c r="A9" s="28">
        <f t="shared" si="0"/>
        <v>6</v>
      </c>
      <c r="B9" s="3" t="s">
        <v>24</v>
      </c>
      <c r="C9" s="2">
        <v>3</v>
      </c>
      <c r="D9" s="31">
        <v>0.3249884259259259</v>
      </c>
      <c r="E9" s="6">
        <v>8</v>
      </c>
      <c r="F9" s="2">
        <v>2005</v>
      </c>
      <c r="G9" s="12">
        <v>5.028384201716586</v>
      </c>
      <c r="H9" s="2"/>
      <c r="I9" s="12"/>
    </row>
    <row r="10" spans="1:9" ht="12.75">
      <c r="A10" s="28">
        <f t="shared" si="0"/>
        <v>7</v>
      </c>
      <c r="B10" s="3" t="s">
        <v>24</v>
      </c>
      <c r="C10" s="2" t="s">
        <v>1093</v>
      </c>
      <c r="D10" s="31">
        <v>0.32577546296296295</v>
      </c>
      <c r="E10" s="6">
        <v>8</v>
      </c>
      <c r="F10" s="6">
        <v>2004</v>
      </c>
      <c r="G10" s="12">
        <v>5.016236188581376</v>
      </c>
      <c r="H10" s="2"/>
      <c r="I10" s="12"/>
    </row>
    <row r="11" spans="1:9" ht="12.75">
      <c r="A11" s="28">
        <f t="shared" si="0"/>
        <v>8</v>
      </c>
      <c r="B11" s="3" t="s">
        <v>126</v>
      </c>
      <c r="C11" s="2">
        <v>2</v>
      </c>
      <c r="D11" s="31">
        <v>0.3267013888888889</v>
      </c>
      <c r="E11" s="2">
        <v>8</v>
      </c>
      <c r="F11" s="2">
        <v>2003</v>
      </c>
      <c r="G11" s="12">
        <v>5.002019343182059</v>
      </c>
      <c r="H11" s="6"/>
      <c r="I11" s="12"/>
    </row>
    <row r="12" spans="1:9" ht="12.75">
      <c r="A12" s="28">
        <f t="shared" si="0"/>
        <v>9</v>
      </c>
      <c r="B12" s="3" t="s">
        <v>23</v>
      </c>
      <c r="C12" s="2" t="s">
        <v>1093</v>
      </c>
      <c r="D12" s="31">
        <v>0.3269328703703704</v>
      </c>
      <c r="E12" s="6">
        <v>9</v>
      </c>
      <c r="F12" s="6">
        <v>2004</v>
      </c>
      <c r="G12" s="12">
        <v>4.998477714447552</v>
      </c>
      <c r="H12" s="2"/>
      <c r="I12" s="12"/>
    </row>
    <row r="13" spans="1:9" ht="12.75">
      <c r="A13" s="28">
        <f t="shared" si="0"/>
        <v>10</v>
      </c>
      <c r="B13" s="3" t="s">
        <v>30</v>
      </c>
      <c r="C13" s="2">
        <v>2</v>
      </c>
      <c r="D13" s="31">
        <v>0.3294212962962963</v>
      </c>
      <c r="E13" s="2">
        <v>10</v>
      </c>
      <c r="F13" s="2">
        <v>2003</v>
      </c>
      <c r="G13" s="12">
        <v>4.960719555899094</v>
      </c>
      <c r="H13" s="2"/>
      <c r="I13" s="12"/>
    </row>
    <row r="14" spans="1:9" ht="12.75">
      <c r="A14" s="28">
        <f t="shared" si="0"/>
        <v>11</v>
      </c>
      <c r="B14" s="3" t="s">
        <v>929</v>
      </c>
      <c r="C14" s="2">
        <v>1</v>
      </c>
      <c r="D14" s="31">
        <v>0.33550925925926006</v>
      </c>
      <c r="E14" s="6">
        <v>18</v>
      </c>
      <c r="F14" s="2">
        <v>2008</v>
      </c>
      <c r="G14" s="12">
        <v>4.870705119359723</v>
      </c>
      <c r="H14" s="2"/>
      <c r="I14" s="12"/>
    </row>
    <row r="15" spans="1:9" ht="12.75">
      <c r="A15" s="28">
        <f t="shared" si="0"/>
        <v>12</v>
      </c>
      <c r="B15" s="3" t="s">
        <v>38</v>
      </c>
      <c r="C15" s="2">
        <v>2</v>
      </c>
      <c r="D15" s="31">
        <v>0.3359375</v>
      </c>
      <c r="E15" s="6">
        <v>12</v>
      </c>
      <c r="F15" s="2">
        <v>2005</v>
      </c>
      <c r="G15" s="12">
        <v>4.864496124031008</v>
      </c>
      <c r="H15" s="2"/>
      <c r="I15" s="12"/>
    </row>
    <row r="16" spans="1:9" ht="12.75">
      <c r="A16" s="28">
        <f t="shared" si="0"/>
        <v>13</v>
      </c>
      <c r="B16" s="3" t="s">
        <v>241</v>
      </c>
      <c r="C16" s="2">
        <v>2</v>
      </c>
      <c r="D16" s="31">
        <v>0.3364583333333341</v>
      </c>
      <c r="E16" s="6">
        <v>20</v>
      </c>
      <c r="F16" s="2">
        <v>2008</v>
      </c>
      <c r="G16" s="12">
        <v>4.856965944272435</v>
      </c>
      <c r="H16" s="2"/>
      <c r="I16" s="12"/>
    </row>
    <row r="17" spans="1:9" ht="12.75">
      <c r="A17" s="28">
        <f t="shared" si="0"/>
        <v>14</v>
      </c>
      <c r="B17" s="3" t="s">
        <v>44</v>
      </c>
      <c r="C17" s="2">
        <v>5</v>
      </c>
      <c r="D17" s="31">
        <v>0.3397337962962963</v>
      </c>
      <c r="E17" s="6">
        <v>14</v>
      </c>
      <c r="F17" s="2">
        <v>2005</v>
      </c>
      <c r="G17" s="12">
        <v>4.8101386570367595</v>
      </c>
      <c r="H17" s="2"/>
      <c r="I17" s="12"/>
    </row>
    <row r="18" spans="1:9" ht="12.75">
      <c r="A18" s="28">
        <f t="shared" si="0"/>
        <v>15</v>
      </c>
      <c r="B18" s="3" t="s">
        <v>48</v>
      </c>
      <c r="C18" s="2">
        <v>2</v>
      </c>
      <c r="D18" s="31">
        <v>0.34197916666666667</v>
      </c>
      <c r="E18" s="6">
        <v>16</v>
      </c>
      <c r="F18" s="6">
        <v>2004</v>
      </c>
      <c r="G18" s="12">
        <v>4.778556198598842</v>
      </c>
      <c r="H18" s="2"/>
      <c r="I18" s="12"/>
    </row>
    <row r="19" spans="1:9" ht="12.75">
      <c r="A19" s="28">
        <f t="shared" si="0"/>
        <v>16</v>
      </c>
      <c r="B19" s="3" t="s">
        <v>52</v>
      </c>
      <c r="C19" s="2">
        <v>3</v>
      </c>
      <c r="D19" s="31">
        <v>0.34506944444444443</v>
      </c>
      <c r="E19" s="2">
        <v>21</v>
      </c>
      <c r="F19" s="2">
        <v>2007</v>
      </c>
      <c r="G19" s="12">
        <v>4.73576172268062</v>
      </c>
      <c r="H19" s="2"/>
      <c r="I19" s="12"/>
    </row>
    <row r="20" spans="1:9" ht="12.75">
      <c r="A20" s="28">
        <f t="shared" si="0"/>
        <v>17</v>
      </c>
      <c r="B20" s="3" t="s">
        <v>59</v>
      </c>
      <c r="C20" s="2">
        <v>1</v>
      </c>
      <c r="D20" s="31">
        <v>0.34694444444444444</v>
      </c>
      <c r="E20" s="2">
        <v>26</v>
      </c>
      <c r="F20" s="2">
        <v>2007</v>
      </c>
      <c r="G20" s="12">
        <v>4.710168134507605</v>
      </c>
      <c r="H20" s="2"/>
      <c r="I20" s="12"/>
    </row>
    <row r="21" spans="1:9" ht="12.75">
      <c r="A21" s="28">
        <f t="shared" si="0"/>
        <v>18</v>
      </c>
      <c r="B21" s="3" t="s">
        <v>60</v>
      </c>
      <c r="C21" s="2">
        <v>1</v>
      </c>
      <c r="D21" s="31">
        <v>0.3471180555555555</v>
      </c>
      <c r="E21" s="6">
        <v>21</v>
      </c>
      <c r="F21" s="2">
        <v>2005</v>
      </c>
      <c r="G21" s="12">
        <v>4.707812343703111</v>
      </c>
      <c r="H21" s="2"/>
      <c r="I21" s="12"/>
    </row>
    <row r="22" spans="1:9" ht="12.75">
      <c r="A22" s="28">
        <f t="shared" si="0"/>
        <v>19</v>
      </c>
      <c r="B22" s="3" t="s">
        <v>61</v>
      </c>
      <c r="C22" s="2">
        <v>3</v>
      </c>
      <c r="D22" s="31">
        <v>0.34744212962962967</v>
      </c>
      <c r="E22" s="2">
        <v>20</v>
      </c>
      <c r="F22" s="2">
        <v>2003</v>
      </c>
      <c r="G22" s="12">
        <v>4.703421166594489</v>
      </c>
      <c r="H22" s="2"/>
      <c r="I22" s="12"/>
    </row>
    <row r="23" spans="1:9" ht="12.75">
      <c r="A23" s="28">
        <f t="shared" si="0"/>
        <v>20</v>
      </c>
      <c r="B23" s="3" t="s">
        <v>66</v>
      </c>
      <c r="C23" s="2">
        <v>2</v>
      </c>
      <c r="D23" s="31">
        <v>0.34782407407407406</v>
      </c>
      <c r="E23" s="6">
        <v>23</v>
      </c>
      <c r="F23" s="2">
        <v>2005</v>
      </c>
      <c r="G23" s="12">
        <v>4.698256355650206</v>
      </c>
      <c r="H23" s="2"/>
      <c r="I23" s="12"/>
    </row>
    <row r="24" spans="1:9" ht="12.75">
      <c r="A24" s="28">
        <f t="shared" si="0"/>
        <v>21</v>
      </c>
      <c r="B24" s="3" t="s">
        <v>30</v>
      </c>
      <c r="C24" s="2" t="s">
        <v>1093</v>
      </c>
      <c r="D24" s="31">
        <v>0.3482407407407407</v>
      </c>
      <c r="E24" s="2">
        <v>15</v>
      </c>
      <c r="F24" s="2">
        <v>2002</v>
      </c>
      <c r="G24" s="12">
        <v>4.692634937516618</v>
      </c>
      <c r="H24" s="2"/>
      <c r="I24" s="12"/>
    </row>
    <row r="25" spans="1:9" ht="12.75">
      <c r="A25" s="28">
        <f t="shared" si="0"/>
        <v>22</v>
      </c>
      <c r="B25" s="3" t="s">
        <v>38</v>
      </c>
      <c r="C25" s="2" t="s">
        <v>1093</v>
      </c>
      <c r="D25" s="31">
        <v>0.3489467592592593</v>
      </c>
      <c r="E25" s="6">
        <v>19</v>
      </c>
      <c r="F25" s="6">
        <v>2004</v>
      </c>
      <c r="G25" s="12">
        <v>4.683140402666755</v>
      </c>
      <c r="H25" s="6"/>
      <c r="I25" s="12"/>
    </row>
    <row r="26" spans="1:9" ht="12.75">
      <c r="A26" s="28">
        <f t="shared" si="0"/>
        <v>23</v>
      </c>
      <c r="B26" s="3" t="s">
        <v>1116</v>
      </c>
      <c r="C26" s="2">
        <v>5</v>
      </c>
      <c r="D26" s="31">
        <v>0.34938657407407486</v>
      </c>
      <c r="E26" s="6">
        <v>29</v>
      </c>
      <c r="F26" s="2">
        <v>2008</v>
      </c>
      <c r="G26" s="12">
        <v>4.677245171762668</v>
      </c>
      <c r="H26" s="2"/>
      <c r="I26" s="12"/>
    </row>
    <row r="27" spans="1:9" ht="12.75">
      <c r="A27" s="28">
        <f t="shared" si="0"/>
        <v>24</v>
      </c>
      <c r="B27" s="3" t="s">
        <v>48</v>
      </c>
      <c r="C27" s="2" t="s">
        <v>1093</v>
      </c>
      <c r="D27" s="31">
        <v>0.34957175925925926</v>
      </c>
      <c r="E27" s="2">
        <v>17</v>
      </c>
      <c r="F27" s="2">
        <v>2002</v>
      </c>
      <c r="G27" s="12">
        <v>4.6747674072112035</v>
      </c>
      <c r="H27" s="2"/>
      <c r="I27" s="12"/>
    </row>
    <row r="28" spans="1:9" ht="12.75">
      <c r="A28" s="28">
        <f t="shared" si="0"/>
        <v>25</v>
      </c>
      <c r="B28" s="3" t="s">
        <v>71</v>
      </c>
      <c r="C28" s="2" t="s">
        <v>1093</v>
      </c>
      <c r="D28" s="31">
        <v>0.3499421296296296</v>
      </c>
      <c r="E28" s="6">
        <v>20</v>
      </c>
      <c r="F28" s="6">
        <v>2004</v>
      </c>
      <c r="G28" s="12">
        <v>4.669819745328262</v>
      </c>
      <c r="H28" s="2"/>
      <c r="I28" s="12"/>
    </row>
    <row r="29" spans="1:9" ht="12.75">
      <c r="A29" s="28">
        <f t="shared" si="0"/>
        <v>26</v>
      </c>
      <c r="B29" s="3" t="s">
        <v>1117</v>
      </c>
      <c r="C29" s="2">
        <v>1</v>
      </c>
      <c r="D29" s="31">
        <v>0.3501967592592601</v>
      </c>
      <c r="E29" s="6">
        <v>30</v>
      </c>
      <c r="F29" s="2">
        <v>2008</v>
      </c>
      <c r="G29" s="12">
        <v>4.666424298509425</v>
      </c>
      <c r="H29" s="2"/>
      <c r="I29" s="12"/>
    </row>
    <row r="30" spans="1:9" ht="12.75">
      <c r="A30" s="28">
        <f t="shared" si="0"/>
        <v>27</v>
      </c>
      <c r="B30" s="3" t="s">
        <v>61</v>
      </c>
      <c r="C30" s="2" t="s">
        <v>1093</v>
      </c>
      <c r="D30" s="31">
        <v>0.3504513888888889</v>
      </c>
      <c r="E30" s="6">
        <v>21</v>
      </c>
      <c r="F30" s="6">
        <v>2004</v>
      </c>
      <c r="G30" s="12">
        <v>4.663033785792133</v>
      </c>
      <c r="H30" s="2"/>
      <c r="I30" s="12"/>
    </row>
    <row r="31" spans="1:9" ht="12.75">
      <c r="A31" s="28">
        <f t="shared" si="0"/>
        <v>28</v>
      </c>
      <c r="B31" s="3" t="s">
        <v>965</v>
      </c>
      <c r="C31" s="2">
        <v>3</v>
      </c>
      <c r="D31" s="31">
        <v>0.35100694444444525</v>
      </c>
      <c r="E31" s="6">
        <v>31</v>
      </c>
      <c r="F31" s="2">
        <v>2008</v>
      </c>
      <c r="G31" s="12">
        <v>4.65565337817785</v>
      </c>
      <c r="H31" s="6"/>
      <c r="I31" s="12"/>
    </row>
    <row r="32" spans="1:9" ht="12.75">
      <c r="A32" s="28">
        <f t="shared" si="0"/>
        <v>29</v>
      </c>
      <c r="B32" s="3" t="s">
        <v>73</v>
      </c>
      <c r="C32" s="2">
        <v>1</v>
      </c>
      <c r="D32" s="31">
        <v>0.3513310185185185</v>
      </c>
      <c r="E32" s="2">
        <v>19</v>
      </c>
      <c r="F32" s="2">
        <v>2002</v>
      </c>
      <c r="G32" s="12">
        <v>4.651358919453138</v>
      </c>
      <c r="H32" s="2"/>
      <c r="I32" s="12"/>
    </row>
    <row r="33" spans="1:9" ht="12.75">
      <c r="A33" s="28">
        <f t="shared" si="0"/>
        <v>30</v>
      </c>
      <c r="B33" s="3" t="s">
        <v>74</v>
      </c>
      <c r="C33" s="2">
        <v>2</v>
      </c>
      <c r="D33" s="31">
        <v>0.35193287037037035</v>
      </c>
      <c r="E33" s="6">
        <v>27</v>
      </c>
      <c r="F33" s="2">
        <v>2005</v>
      </c>
      <c r="G33" s="12">
        <v>4.643404479231756</v>
      </c>
      <c r="H33" s="2"/>
      <c r="I33" s="12"/>
    </row>
    <row r="34" spans="1:9" ht="12.75">
      <c r="A34" s="28">
        <f t="shared" si="0"/>
        <v>31</v>
      </c>
      <c r="B34" s="3" t="s">
        <v>77</v>
      </c>
      <c r="C34" s="2">
        <v>1</v>
      </c>
      <c r="D34" s="31">
        <v>0.35381944444444446</v>
      </c>
      <c r="E34" s="2">
        <v>28</v>
      </c>
      <c r="F34" s="2">
        <v>2007</v>
      </c>
      <c r="G34" s="12">
        <v>4.61864573110893</v>
      </c>
      <c r="H34" s="2"/>
      <c r="I34" s="12"/>
    </row>
    <row r="35" spans="1:9" ht="12.75">
      <c r="A35" s="28">
        <f t="shared" si="0"/>
        <v>32</v>
      </c>
      <c r="B35" s="3" t="s">
        <v>71</v>
      </c>
      <c r="C35" s="2" t="s">
        <v>1093</v>
      </c>
      <c r="D35" s="31">
        <v>0.35391203703703705</v>
      </c>
      <c r="E35" s="2">
        <v>23</v>
      </c>
      <c r="F35" s="2">
        <v>2003</v>
      </c>
      <c r="G35" s="12">
        <v>4.617437373274903</v>
      </c>
      <c r="H35" s="2"/>
      <c r="I35" s="12"/>
    </row>
    <row r="36" spans="1:9" ht="12.75">
      <c r="A36" s="28">
        <f t="shared" si="0"/>
        <v>33</v>
      </c>
      <c r="B36" s="3" t="s">
        <v>1121</v>
      </c>
      <c r="C36" s="2">
        <v>1</v>
      </c>
      <c r="D36" s="31">
        <v>0.35464120370370456</v>
      </c>
      <c r="E36" s="6">
        <v>36</v>
      </c>
      <c r="F36" s="2">
        <v>2008</v>
      </c>
      <c r="G36" s="12">
        <v>4.607943604973717</v>
      </c>
      <c r="H36" s="2"/>
      <c r="I36" s="12"/>
    </row>
    <row r="37" spans="1:9" ht="12.75">
      <c r="A37" s="28">
        <f t="shared" si="0"/>
        <v>34</v>
      </c>
      <c r="B37" s="3" t="s">
        <v>80</v>
      </c>
      <c r="C37" s="2">
        <v>1</v>
      </c>
      <c r="D37" s="31">
        <v>0.3550462962962963</v>
      </c>
      <c r="E37" s="2">
        <v>30</v>
      </c>
      <c r="F37" s="2">
        <v>2007</v>
      </c>
      <c r="G37" s="12">
        <v>4.6026861390011735</v>
      </c>
      <c r="H37" s="2"/>
      <c r="I37" s="12"/>
    </row>
    <row r="38" spans="1:9" ht="12.75">
      <c r="A38" s="28">
        <f t="shared" si="0"/>
        <v>35</v>
      </c>
      <c r="B38" s="3" t="s">
        <v>82</v>
      </c>
      <c r="C38" s="2" t="s">
        <v>1093</v>
      </c>
      <c r="D38" s="31">
        <v>0.35511574074074076</v>
      </c>
      <c r="E38" s="6">
        <v>30</v>
      </c>
      <c r="F38" s="2">
        <v>2005</v>
      </c>
      <c r="G38" s="12">
        <v>4.601786063489993</v>
      </c>
      <c r="H38" s="2"/>
      <c r="I38" s="12"/>
    </row>
    <row r="39" spans="1:9" ht="12.75">
      <c r="A39" s="28">
        <f t="shared" si="0"/>
        <v>36</v>
      </c>
      <c r="B39" s="3" t="s">
        <v>1122</v>
      </c>
      <c r="C39" s="2">
        <v>1</v>
      </c>
      <c r="D39" s="31">
        <v>0.35555555555555635</v>
      </c>
      <c r="E39" s="6">
        <v>39</v>
      </c>
      <c r="F39" s="2">
        <v>2008</v>
      </c>
      <c r="G39" s="12">
        <v>4.59609374999999</v>
      </c>
      <c r="H39" s="2"/>
      <c r="I39" s="12"/>
    </row>
    <row r="40" spans="1:9" ht="12.75">
      <c r="A40" s="28">
        <f t="shared" si="0"/>
        <v>37</v>
      </c>
      <c r="B40" s="3" t="s">
        <v>71</v>
      </c>
      <c r="C40" s="2" t="s">
        <v>1093</v>
      </c>
      <c r="D40" s="31">
        <v>0.3570601851851852</v>
      </c>
      <c r="E40" s="2">
        <v>32</v>
      </c>
      <c r="F40" s="2">
        <v>2007</v>
      </c>
      <c r="G40" s="12">
        <v>4.5767260940032415</v>
      </c>
      <c r="H40" s="2"/>
      <c r="I40" s="12"/>
    </row>
    <row r="41" spans="1:9" ht="12.75">
      <c r="A41" s="28">
        <f t="shared" si="0"/>
        <v>38</v>
      </c>
      <c r="B41" s="3" t="s">
        <v>87</v>
      </c>
      <c r="C41" s="2">
        <v>1</v>
      </c>
      <c r="D41" s="31">
        <v>0.3576388888888889</v>
      </c>
      <c r="E41" s="2">
        <v>33</v>
      </c>
      <c r="F41" s="2">
        <v>2007</v>
      </c>
      <c r="G41" s="12">
        <v>4.569320388349515</v>
      </c>
      <c r="H41" s="2"/>
      <c r="I41" s="12"/>
    </row>
    <row r="42" spans="1:9" ht="12.75">
      <c r="A42" s="28">
        <f t="shared" si="0"/>
        <v>39</v>
      </c>
      <c r="B42" s="3" t="s">
        <v>89</v>
      </c>
      <c r="C42" s="2">
        <v>1</v>
      </c>
      <c r="D42" s="31">
        <v>0.3578935185185185</v>
      </c>
      <c r="E42" s="6">
        <v>25</v>
      </c>
      <c r="F42" s="6">
        <v>2004</v>
      </c>
      <c r="G42" s="12">
        <v>4.566069465105749</v>
      </c>
      <c r="H42" s="2"/>
      <c r="I42" s="12"/>
    </row>
    <row r="43" spans="1:9" ht="12.75">
      <c r="A43" s="28">
        <f t="shared" si="0"/>
        <v>40</v>
      </c>
      <c r="B43" s="3" t="s">
        <v>90</v>
      </c>
      <c r="C43" s="2">
        <v>3</v>
      </c>
      <c r="D43" s="31">
        <v>0.3581597222222222</v>
      </c>
      <c r="E43" s="2">
        <v>25</v>
      </c>
      <c r="F43" s="2">
        <v>2003</v>
      </c>
      <c r="G43" s="12">
        <v>4.562675714978187</v>
      </c>
      <c r="H43" s="2"/>
      <c r="I43" s="12"/>
    </row>
    <row r="44" spans="1:9" ht="12.75">
      <c r="A44" s="28">
        <f t="shared" si="0"/>
        <v>41</v>
      </c>
      <c r="B44" s="3" t="s">
        <v>91</v>
      </c>
      <c r="C44" s="2">
        <v>3</v>
      </c>
      <c r="D44" s="31">
        <v>0.3581828703703704</v>
      </c>
      <c r="E44" s="6">
        <v>32</v>
      </c>
      <c r="F44" s="2">
        <v>2005</v>
      </c>
      <c r="G44" s="12">
        <v>4.562380844669919</v>
      </c>
      <c r="H44" s="6"/>
      <c r="I44" s="12"/>
    </row>
    <row r="45" spans="1:9" ht="12.75">
      <c r="A45" s="28">
        <f t="shared" si="0"/>
        <v>42</v>
      </c>
      <c r="B45" s="3" t="s">
        <v>91</v>
      </c>
      <c r="C45" s="2" t="s">
        <v>1093</v>
      </c>
      <c r="D45" s="31">
        <v>0.35835648148148147</v>
      </c>
      <c r="E45" s="6">
        <v>28</v>
      </c>
      <c r="F45" s="6">
        <v>2004</v>
      </c>
      <c r="G45" s="12">
        <v>4.560170531619405</v>
      </c>
      <c r="H45" s="2"/>
      <c r="I45" s="12"/>
    </row>
    <row r="46" spans="1:9" ht="12.75">
      <c r="A46" s="28">
        <f t="shared" si="0"/>
        <v>43</v>
      </c>
      <c r="B46" s="3" t="s">
        <v>44</v>
      </c>
      <c r="C46" s="2" t="s">
        <v>1093</v>
      </c>
      <c r="D46" s="31">
        <v>0.35916666666666663</v>
      </c>
      <c r="E46" s="6">
        <v>30</v>
      </c>
      <c r="F46" s="6">
        <v>2004</v>
      </c>
      <c r="G46" s="12">
        <v>4.549883990719258</v>
      </c>
      <c r="H46" s="2"/>
      <c r="I46" s="12"/>
    </row>
    <row r="47" spans="1:9" ht="12.75">
      <c r="A47" s="28">
        <f t="shared" si="0"/>
        <v>44</v>
      </c>
      <c r="B47" s="3" t="s">
        <v>502</v>
      </c>
      <c r="C47" s="2">
        <v>1</v>
      </c>
      <c r="D47" s="31">
        <v>0.3603240740740749</v>
      </c>
      <c r="E47" s="6">
        <v>45</v>
      </c>
      <c r="F47" s="2">
        <v>2008</v>
      </c>
      <c r="G47" s="12">
        <v>4.535269176410114</v>
      </c>
      <c r="H47" s="2"/>
      <c r="I47" s="12"/>
    </row>
    <row r="48" spans="1:9" ht="12.75">
      <c r="A48" s="28">
        <f t="shared" si="0"/>
        <v>45</v>
      </c>
      <c r="B48" s="3" t="s">
        <v>71</v>
      </c>
      <c r="C48" s="2" t="s">
        <v>1093</v>
      </c>
      <c r="D48" s="31">
        <v>0.3609027777777778</v>
      </c>
      <c r="E48" s="6">
        <v>37</v>
      </c>
      <c r="F48" s="2">
        <v>2005</v>
      </c>
      <c r="G48" s="12">
        <v>4.52799692130075</v>
      </c>
      <c r="H48" s="2"/>
      <c r="I48" s="12"/>
    </row>
    <row r="49" spans="1:9" ht="12.75">
      <c r="A49" s="28">
        <f t="shared" si="0"/>
        <v>46</v>
      </c>
      <c r="B49" s="3" t="s">
        <v>350</v>
      </c>
      <c r="C49" s="2">
        <v>3</v>
      </c>
      <c r="D49" s="31">
        <v>0.36136574074074074</v>
      </c>
      <c r="E49" s="2">
        <v>37</v>
      </c>
      <c r="F49" s="2">
        <v>2007</v>
      </c>
      <c r="G49" s="12">
        <v>4.522195887515213</v>
      </c>
      <c r="H49" s="2"/>
      <c r="I49" s="12"/>
    </row>
    <row r="50" spans="1:9" ht="12.75">
      <c r="A50" s="28">
        <f t="shared" si="0"/>
        <v>47</v>
      </c>
      <c r="B50" s="3" t="s">
        <v>101</v>
      </c>
      <c r="C50" s="2">
        <v>1</v>
      </c>
      <c r="D50" s="31">
        <v>0.3631018518518519</v>
      </c>
      <c r="E50" s="2">
        <v>22</v>
      </c>
      <c r="F50" s="2">
        <v>2002</v>
      </c>
      <c r="G50" s="12">
        <v>4.5005737600408</v>
      </c>
      <c r="H50" s="2"/>
      <c r="I50" s="12"/>
    </row>
    <row r="51" spans="1:9" ht="12.75">
      <c r="A51" s="28">
        <f t="shared" si="0"/>
        <v>48</v>
      </c>
      <c r="B51" s="3" t="s">
        <v>103</v>
      </c>
      <c r="C51" s="2">
        <v>1</v>
      </c>
      <c r="D51" s="31">
        <v>0.36349537037037044</v>
      </c>
      <c r="E51" s="2">
        <v>23</v>
      </c>
      <c r="F51" s="2">
        <v>2002</v>
      </c>
      <c r="G51" s="12">
        <v>4.495701458320065</v>
      </c>
      <c r="H51" s="6"/>
      <c r="I51" s="12"/>
    </row>
    <row r="52" spans="1:9" ht="12.75">
      <c r="A52" s="28">
        <f t="shared" si="0"/>
        <v>49</v>
      </c>
      <c r="B52" s="3" t="s">
        <v>1126</v>
      </c>
      <c r="C52" s="2">
        <v>2</v>
      </c>
      <c r="D52" s="31">
        <v>0.3644675925925934</v>
      </c>
      <c r="E52" s="6">
        <v>48</v>
      </c>
      <c r="F52" s="2">
        <v>2008</v>
      </c>
      <c r="G52" s="12">
        <v>4.483709114004435</v>
      </c>
      <c r="H52" s="6"/>
      <c r="I52" s="12"/>
    </row>
    <row r="53" spans="1:9" ht="12.75">
      <c r="A53" s="28">
        <f t="shared" si="0"/>
        <v>50</v>
      </c>
      <c r="B53" s="3" t="s">
        <v>108</v>
      </c>
      <c r="C53" s="2">
        <v>1</v>
      </c>
      <c r="D53" s="31">
        <v>0.36476851851851855</v>
      </c>
      <c r="E53" s="2">
        <v>43</v>
      </c>
      <c r="F53" s="2">
        <v>2007</v>
      </c>
      <c r="G53" s="12">
        <v>4.480010153572787</v>
      </c>
      <c r="H53" s="2"/>
      <c r="I53" s="12"/>
    </row>
    <row r="54" spans="1:9" ht="12.75">
      <c r="A54" s="28">
        <f t="shared" si="0"/>
        <v>51</v>
      </c>
      <c r="B54" s="3" t="s">
        <v>66</v>
      </c>
      <c r="C54" s="2" t="s">
        <v>1093</v>
      </c>
      <c r="D54" s="31">
        <v>0.3654745370370371</v>
      </c>
      <c r="E54" s="2">
        <v>29</v>
      </c>
      <c r="F54" s="2">
        <v>2003</v>
      </c>
      <c r="G54" s="12">
        <v>4.471355733603572</v>
      </c>
      <c r="H54" s="6"/>
      <c r="I54" s="12"/>
    </row>
    <row r="55" spans="1:9" ht="12.75">
      <c r="A55" s="28">
        <f t="shared" si="0"/>
        <v>52</v>
      </c>
      <c r="B55" s="3" t="s">
        <v>182</v>
      </c>
      <c r="C55" s="2">
        <v>2</v>
      </c>
      <c r="D55" s="31">
        <v>0.36552083333333335</v>
      </c>
      <c r="E55" s="2">
        <v>46</v>
      </c>
      <c r="F55" s="2">
        <v>2007</v>
      </c>
      <c r="G55" s="12">
        <v>4.470789398689084</v>
      </c>
      <c r="H55" s="2"/>
      <c r="I55" s="12"/>
    </row>
    <row r="56" spans="1:9" ht="12.75">
      <c r="A56" s="28">
        <f t="shared" si="0"/>
        <v>53</v>
      </c>
      <c r="B56" s="3" t="s">
        <v>1127</v>
      </c>
      <c r="C56" s="2">
        <v>1</v>
      </c>
      <c r="D56" s="31">
        <v>0.3656250000000008</v>
      </c>
      <c r="E56" s="6">
        <v>49</v>
      </c>
      <c r="F56" s="2">
        <v>2008</v>
      </c>
      <c r="G56" s="12">
        <v>4.469515669515659</v>
      </c>
      <c r="H56" s="6"/>
      <c r="I56" s="12"/>
    </row>
    <row r="57" spans="1:9" ht="12.75">
      <c r="A57" s="28">
        <f t="shared" si="0"/>
        <v>54</v>
      </c>
      <c r="B57" s="3" t="s">
        <v>113</v>
      </c>
      <c r="C57" s="2">
        <v>1</v>
      </c>
      <c r="D57" s="31">
        <v>0.3661921296296296</v>
      </c>
      <c r="E57" s="2">
        <v>48</v>
      </c>
      <c r="F57" s="2">
        <v>2007</v>
      </c>
      <c r="G57" s="12">
        <v>4.46259363443851</v>
      </c>
      <c r="H57" s="2"/>
      <c r="I57" s="12"/>
    </row>
    <row r="58" spans="1:9" ht="12.75">
      <c r="A58" s="28">
        <f t="shared" si="0"/>
        <v>55</v>
      </c>
      <c r="B58" s="3" t="s">
        <v>1128</v>
      </c>
      <c r="C58" s="2" t="s">
        <v>1093</v>
      </c>
      <c r="D58" s="31">
        <v>0.36642361111111194</v>
      </c>
      <c r="E58" s="6">
        <v>50</v>
      </c>
      <c r="F58" s="2">
        <v>2008</v>
      </c>
      <c r="G58" s="12">
        <v>4.459774471714194</v>
      </c>
      <c r="H58" s="2"/>
      <c r="I58" s="12"/>
    </row>
    <row r="59" spans="1:9" ht="12.75">
      <c r="A59" s="28">
        <f t="shared" si="0"/>
        <v>56</v>
      </c>
      <c r="B59" s="3" t="s">
        <v>118</v>
      </c>
      <c r="C59" s="2">
        <v>1</v>
      </c>
      <c r="D59" s="31">
        <v>0.3670138888888889</v>
      </c>
      <c r="E59" s="6">
        <v>31</v>
      </c>
      <c r="F59" s="6">
        <v>2004</v>
      </c>
      <c r="G59" s="12">
        <v>4.452601702932829</v>
      </c>
      <c r="H59" s="2"/>
      <c r="I59" s="12"/>
    </row>
    <row r="60" spans="1:9" ht="12.75">
      <c r="A60" s="28">
        <f t="shared" si="0"/>
        <v>57</v>
      </c>
      <c r="B60" s="3" t="s">
        <v>121</v>
      </c>
      <c r="C60" s="2">
        <v>1</v>
      </c>
      <c r="D60" s="31">
        <v>0.3674421296296296</v>
      </c>
      <c r="E60" s="6">
        <v>32</v>
      </c>
      <c r="F60" s="6">
        <v>2004</v>
      </c>
      <c r="G60" s="12">
        <v>4.447412353923206</v>
      </c>
      <c r="H60" s="2"/>
      <c r="I60" s="12"/>
    </row>
    <row r="61" spans="1:9" ht="12.75">
      <c r="A61" s="28">
        <f t="shared" si="0"/>
        <v>58</v>
      </c>
      <c r="B61" s="3" t="s">
        <v>126</v>
      </c>
      <c r="C61" s="2" t="s">
        <v>1093</v>
      </c>
      <c r="D61" s="31">
        <v>0.36986111111111114</v>
      </c>
      <c r="E61" s="2">
        <v>51</v>
      </c>
      <c r="F61" s="2">
        <v>2007</v>
      </c>
      <c r="G61" s="12">
        <v>4.418325197146076</v>
      </c>
      <c r="H61" s="2"/>
      <c r="I61" s="12"/>
    </row>
    <row r="62" spans="1:9" ht="12.75">
      <c r="A62" s="28">
        <f t="shared" si="0"/>
        <v>59</v>
      </c>
      <c r="B62" s="3" t="s">
        <v>127</v>
      </c>
      <c r="C62" s="2">
        <v>1</v>
      </c>
      <c r="D62" s="31">
        <v>0.3698726851851852</v>
      </c>
      <c r="E62" s="2">
        <v>52</v>
      </c>
      <c r="F62" s="2">
        <v>2007</v>
      </c>
      <c r="G62" s="12">
        <v>4.418186938698876</v>
      </c>
      <c r="H62" s="2"/>
      <c r="I62" s="12"/>
    </row>
    <row r="63" spans="1:9" ht="12.75">
      <c r="A63" s="28">
        <f t="shared" si="0"/>
        <v>60</v>
      </c>
      <c r="B63" s="3" t="s">
        <v>82</v>
      </c>
      <c r="C63" s="2" t="s">
        <v>1093</v>
      </c>
      <c r="D63" s="31">
        <v>0.3698842592592593</v>
      </c>
      <c r="E63" s="2">
        <v>34</v>
      </c>
      <c r="F63" s="2">
        <v>2003</v>
      </c>
      <c r="G63" s="12">
        <v>4.418048688904187</v>
      </c>
      <c r="H63" s="2"/>
      <c r="I63" s="12"/>
    </row>
    <row r="64" spans="1:9" ht="12.75">
      <c r="A64" s="28">
        <f t="shared" si="0"/>
        <v>61</v>
      </c>
      <c r="B64" s="3" t="s">
        <v>1133</v>
      </c>
      <c r="C64" s="2">
        <v>1</v>
      </c>
      <c r="D64" s="31">
        <v>0.3704050925925934</v>
      </c>
      <c r="E64" s="6">
        <v>59</v>
      </c>
      <c r="F64" s="2">
        <v>2008</v>
      </c>
      <c r="G64" s="12">
        <v>4.411836390338396</v>
      </c>
      <c r="H64" s="2"/>
      <c r="I64" s="12"/>
    </row>
    <row r="65" spans="1:9" ht="12.75">
      <c r="A65" s="28">
        <f t="shared" si="0"/>
        <v>62</v>
      </c>
      <c r="B65" s="3" t="s">
        <v>967</v>
      </c>
      <c r="C65" s="2" t="s">
        <v>1093</v>
      </c>
      <c r="D65" s="31">
        <v>0.3705671296296296</v>
      </c>
      <c r="E65" s="6">
        <v>50</v>
      </c>
      <c r="F65" s="2">
        <v>2005</v>
      </c>
      <c r="G65" s="12">
        <v>4.409907236780461</v>
      </c>
      <c r="H65" s="2"/>
      <c r="I65" s="12"/>
    </row>
    <row r="66" spans="1:9" ht="12.75">
      <c r="A66" s="28">
        <f t="shared" si="0"/>
        <v>63</v>
      </c>
      <c r="B66" s="3" t="s">
        <v>133</v>
      </c>
      <c r="C66" s="2">
        <v>1</v>
      </c>
      <c r="D66" s="31">
        <v>0.3705671296296296</v>
      </c>
      <c r="E66" s="6">
        <v>51</v>
      </c>
      <c r="F66" s="2">
        <v>2005</v>
      </c>
      <c r="G66" s="12">
        <v>4.409907236780461</v>
      </c>
      <c r="H66" s="2"/>
      <c r="I66" s="12"/>
    </row>
    <row r="67" spans="1:9" ht="12.75">
      <c r="A67" s="28">
        <f t="shared" si="0"/>
        <v>64</v>
      </c>
      <c r="B67" s="3" t="s">
        <v>134</v>
      </c>
      <c r="C67" s="2">
        <v>1</v>
      </c>
      <c r="D67" s="31">
        <v>0.37061342592592594</v>
      </c>
      <c r="E67" s="2">
        <v>54</v>
      </c>
      <c r="F67" s="2">
        <v>2007</v>
      </c>
      <c r="G67" s="12">
        <v>4.409356359888823</v>
      </c>
      <c r="H67" s="2"/>
      <c r="I67" s="12"/>
    </row>
    <row r="68" spans="1:9" ht="12.75">
      <c r="A68" s="28">
        <f t="shared" si="0"/>
        <v>65</v>
      </c>
      <c r="B68" s="3" t="s">
        <v>135</v>
      </c>
      <c r="C68" s="2">
        <v>2</v>
      </c>
      <c r="D68" s="31">
        <v>0.370625</v>
      </c>
      <c r="E68" s="2">
        <v>55</v>
      </c>
      <c r="F68" s="2">
        <v>2007</v>
      </c>
      <c r="G68" s="12">
        <v>4.409218662169758</v>
      </c>
      <c r="H68" s="2"/>
      <c r="I68" s="12"/>
    </row>
    <row r="69" spans="1:9" ht="12.75">
      <c r="A69" s="28">
        <f t="shared" si="0"/>
        <v>66</v>
      </c>
      <c r="B69" s="3" t="s">
        <v>136</v>
      </c>
      <c r="C69" s="2">
        <v>1</v>
      </c>
      <c r="D69" s="31">
        <v>0.37119212962962966</v>
      </c>
      <c r="E69" s="6">
        <v>52</v>
      </c>
      <c r="F69" s="2">
        <v>2005</v>
      </c>
      <c r="G69" s="12">
        <v>4.402481993077858</v>
      </c>
      <c r="H69" s="2"/>
      <c r="I69" s="12"/>
    </row>
    <row r="70" spans="1:9" ht="12.75">
      <c r="A70" s="28">
        <f aca="true" t="shared" si="1" ref="A70:A133">IF(B70&gt;"",A69+1,"")</f>
        <v>67</v>
      </c>
      <c r="B70" s="3" t="s">
        <v>217</v>
      </c>
      <c r="C70" s="2">
        <v>2</v>
      </c>
      <c r="D70" s="31">
        <v>0.37127314814814816</v>
      </c>
      <c r="E70" s="6">
        <v>54</v>
      </c>
      <c r="F70" s="2">
        <v>2005</v>
      </c>
      <c r="G70" s="12">
        <v>4.401521291851113</v>
      </c>
      <c r="H70" s="6"/>
      <c r="I70" s="12"/>
    </row>
    <row r="71" spans="1:9" ht="12.75">
      <c r="A71" s="28">
        <f t="shared" si="1"/>
        <v>68</v>
      </c>
      <c r="B71" s="3" t="s">
        <v>140</v>
      </c>
      <c r="C71" s="2">
        <v>1</v>
      </c>
      <c r="D71" s="31">
        <v>0.37202546296296296</v>
      </c>
      <c r="E71" s="2">
        <v>35</v>
      </c>
      <c r="F71" s="2">
        <v>2003</v>
      </c>
      <c r="G71" s="12">
        <v>4.392620477242324</v>
      </c>
      <c r="H71" s="2"/>
      <c r="I71" s="12"/>
    </row>
    <row r="72" spans="1:9" ht="12.75">
      <c r="A72" s="28">
        <f t="shared" si="1"/>
        <v>69</v>
      </c>
      <c r="B72" s="3" t="s">
        <v>143</v>
      </c>
      <c r="C72" s="2">
        <v>1</v>
      </c>
      <c r="D72" s="31">
        <v>0.37295138888888885</v>
      </c>
      <c r="E72" s="2">
        <v>31</v>
      </c>
      <c r="F72" s="2">
        <v>2002</v>
      </c>
      <c r="G72" s="12">
        <v>4.381714924122521</v>
      </c>
      <c r="H72" s="2"/>
      <c r="I72" s="12"/>
    </row>
    <row r="73" spans="1:9" ht="12.75">
      <c r="A73" s="28">
        <f t="shared" si="1"/>
        <v>70</v>
      </c>
      <c r="B73" s="3" t="s">
        <v>74</v>
      </c>
      <c r="C73" s="2" t="s">
        <v>1093</v>
      </c>
      <c r="D73" s="31">
        <v>0.37297453703703703</v>
      </c>
      <c r="E73" s="6">
        <v>38</v>
      </c>
      <c r="F73" s="6">
        <v>2004</v>
      </c>
      <c r="G73" s="12">
        <v>4.38144297905353</v>
      </c>
      <c r="H73" s="6"/>
      <c r="I73" s="12"/>
    </row>
    <row r="74" spans="1:9" ht="12.75">
      <c r="A74" s="28">
        <f t="shared" si="1"/>
        <v>71</v>
      </c>
      <c r="B74" s="3" t="s">
        <v>144</v>
      </c>
      <c r="C74" s="2">
        <v>2</v>
      </c>
      <c r="D74" s="31">
        <v>0.3733680555555556</v>
      </c>
      <c r="E74" s="2">
        <v>57</v>
      </c>
      <c r="F74" s="2">
        <v>2007</v>
      </c>
      <c r="G74" s="12">
        <v>4.37682507207291</v>
      </c>
      <c r="H74" s="2"/>
      <c r="I74" s="12"/>
    </row>
    <row r="75" spans="1:9" ht="12.75">
      <c r="A75" s="28">
        <f t="shared" si="1"/>
        <v>72</v>
      </c>
      <c r="B75" s="3" t="s">
        <v>146</v>
      </c>
      <c r="C75" s="2">
        <v>1</v>
      </c>
      <c r="D75" s="31">
        <v>0.37355324074074076</v>
      </c>
      <c r="E75" s="6">
        <v>56</v>
      </c>
      <c r="F75" s="2">
        <v>2005</v>
      </c>
      <c r="G75" s="12">
        <v>4.374655305964368</v>
      </c>
      <c r="H75" s="2"/>
      <c r="I75" s="12"/>
    </row>
    <row r="76" spans="1:9" ht="12.75">
      <c r="A76" s="28">
        <f t="shared" si="1"/>
        <v>73</v>
      </c>
      <c r="B76" s="3" t="s">
        <v>147</v>
      </c>
      <c r="C76" s="2" t="s">
        <v>1093</v>
      </c>
      <c r="D76" s="31">
        <v>0.37363425925925925</v>
      </c>
      <c r="E76" s="6">
        <v>57</v>
      </c>
      <c r="F76" s="2">
        <v>2005</v>
      </c>
      <c r="G76" s="12">
        <v>4.373706709621461</v>
      </c>
      <c r="H76" s="2"/>
      <c r="I76" s="12"/>
    </row>
    <row r="77" spans="1:9" ht="12.75">
      <c r="A77" s="28">
        <f t="shared" si="1"/>
        <v>74</v>
      </c>
      <c r="B77" s="3" t="s">
        <v>1135</v>
      </c>
      <c r="C77" s="2">
        <v>1</v>
      </c>
      <c r="D77" s="31">
        <v>0.3736805555555564</v>
      </c>
      <c r="E77" s="6">
        <v>62</v>
      </c>
      <c r="F77" s="2">
        <v>2008</v>
      </c>
      <c r="G77" s="12">
        <v>4.3731648392492</v>
      </c>
      <c r="H77" s="2"/>
      <c r="I77" s="12"/>
    </row>
    <row r="78" spans="1:9" ht="12.75">
      <c r="A78" s="28">
        <f t="shared" si="1"/>
        <v>75</v>
      </c>
      <c r="B78" s="3" t="s">
        <v>135</v>
      </c>
      <c r="C78" s="2" t="s">
        <v>1093</v>
      </c>
      <c r="D78" s="31">
        <v>0.373773148148149</v>
      </c>
      <c r="E78" s="6">
        <v>64</v>
      </c>
      <c r="F78" s="2">
        <v>2008</v>
      </c>
      <c r="G78" s="12">
        <v>4.372081501207645</v>
      </c>
      <c r="H78" s="2"/>
      <c r="I78" s="12"/>
    </row>
    <row r="79" spans="1:9" ht="12.75">
      <c r="A79" s="28">
        <f t="shared" si="1"/>
        <v>76</v>
      </c>
      <c r="B79" s="3" t="s">
        <v>149</v>
      </c>
      <c r="C79" s="2">
        <v>1</v>
      </c>
      <c r="D79" s="31">
        <v>0.3738888888888889</v>
      </c>
      <c r="E79" s="6">
        <v>39</v>
      </c>
      <c r="F79" s="6">
        <v>2004</v>
      </c>
      <c r="G79" s="12">
        <v>4.370728083209509</v>
      </c>
      <c r="H79" s="2"/>
      <c r="I79" s="12"/>
    </row>
    <row r="80" spans="1:9" ht="12.75">
      <c r="A80" s="28">
        <f t="shared" si="1"/>
        <v>77</v>
      </c>
      <c r="B80" s="3" t="s">
        <v>150</v>
      </c>
      <c r="C80" s="2">
        <v>1</v>
      </c>
      <c r="D80" s="31">
        <v>0.37401620370370375</v>
      </c>
      <c r="E80" s="6">
        <v>58</v>
      </c>
      <c r="F80" s="2">
        <v>2005</v>
      </c>
      <c r="G80" s="12">
        <v>4.369240290886585</v>
      </c>
      <c r="H80" s="2"/>
      <c r="I80" s="12"/>
    </row>
    <row r="81" spans="1:9" ht="12.75">
      <c r="A81" s="28">
        <f t="shared" si="1"/>
        <v>78</v>
      </c>
      <c r="B81" s="3" t="s">
        <v>152</v>
      </c>
      <c r="C81" s="2">
        <v>5</v>
      </c>
      <c r="D81" s="31">
        <v>0.3743287037037037</v>
      </c>
      <c r="E81" s="6">
        <v>59</v>
      </c>
      <c r="F81" s="2">
        <v>2005</v>
      </c>
      <c r="G81" s="12">
        <v>4.365592727722466</v>
      </c>
      <c r="H81" s="6"/>
      <c r="I81" s="12"/>
    </row>
    <row r="82" spans="1:9" ht="12.75">
      <c r="A82" s="28">
        <f t="shared" si="1"/>
        <v>79</v>
      </c>
      <c r="B82" s="3" t="s">
        <v>153</v>
      </c>
      <c r="C82" s="2">
        <v>1</v>
      </c>
      <c r="D82" s="31">
        <v>0.3743402777777778</v>
      </c>
      <c r="E82" s="2">
        <v>37</v>
      </c>
      <c r="F82" s="2">
        <v>2003</v>
      </c>
      <c r="G82" s="12">
        <v>4.365457749744921</v>
      </c>
      <c r="H82" s="2"/>
      <c r="I82" s="12"/>
    </row>
    <row r="83" spans="1:9" ht="12.75">
      <c r="A83" s="28">
        <f t="shared" si="1"/>
        <v>80</v>
      </c>
      <c r="B83" s="3" t="s">
        <v>158</v>
      </c>
      <c r="C83" s="2">
        <v>1</v>
      </c>
      <c r="D83" s="31">
        <v>0.37453703703703706</v>
      </c>
      <c r="E83" s="6">
        <v>40</v>
      </c>
      <c r="F83" s="6">
        <v>2004</v>
      </c>
      <c r="G83" s="12">
        <v>4.363164400494437</v>
      </c>
      <c r="H83" s="2"/>
      <c r="I83" s="12"/>
    </row>
    <row r="84" spans="1:9" ht="12.75">
      <c r="A84" s="28">
        <f t="shared" si="1"/>
        <v>81</v>
      </c>
      <c r="B84" s="3" t="s">
        <v>160</v>
      </c>
      <c r="C84" s="2">
        <v>1</v>
      </c>
      <c r="D84" s="31">
        <v>0.37524305555555554</v>
      </c>
      <c r="E84" s="2">
        <v>59</v>
      </c>
      <c r="F84" s="2">
        <v>2007</v>
      </c>
      <c r="G84" s="12">
        <v>4.354955121680392</v>
      </c>
      <c r="H84" s="2"/>
      <c r="I84" s="12"/>
    </row>
    <row r="85" spans="1:9" ht="12.75">
      <c r="A85" s="28">
        <f t="shared" si="1"/>
        <v>82</v>
      </c>
      <c r="B85" s="3" t="s">
        <v>163</v>
      </c>
      <c r="C85" s="2">
        <v>1</v>
      </c>
      <c r="D85" s="31">
        <v>0.37596064814814817</v>
      </c>
      <c r="E85" s="2">
        <v>37</v>
      </c>
      <c r="F85" s="2">
        <v>2002</v>
      </c>
      <c r="G85" s="12">
        <v>4.346642859341809</v>
      </c>
      <c r="H85" s="6"/>
      <c r="I85" s="12"/>
    </row>
    <row r="86" spans="1:9" ht="12.75">
      <c r="A86" s="28">
        <f t="shared" si="1"/>
        <v>83</v>
      </c>
      <c r="B86" s="3" t="s">
        <v>165</v>
      </c>
      <c r="C86" s="2">
        <v>2</v>
      </c>
      <c r="D86" s="31">
        <v>0.3762731481481481</v>
      </c>
      <c r="E86" s="2">
        <v>40</v>
      </c>
      <c r="F86" s="2">
        <v>2003</v>
      </c>
      <c r="G86" s="12">
        <v>4.3430329129498615</v>
      </c>
      <c r="H86" s="2"/>
      <c r="I86" s="12"/>
    </row>
    <row r="87" spans="1:9" ht="12.75">
      <c r="A87" s="28">
        <f t="shared" si="1"/>
        <v>84</v>
      </c>
      <c r="B87" s="3" t="s">
        <v>167</v>
      </c>
      <c r="C87" s="2">
        <v>1</v>
      </c>
      <c r="D87" s="31">
        <v>0.37645833333333334</v>
      </c>
      <c r="E87" s="6">
        <v>60</v>
      </c>
      <c r="F87" s="2">
        <v>2005</v>
      </c>
      <c r="G87" s="12">
        <v>4.340896513558384</v>
      </c>
      <c r="H87" s="2"/>
      <c r="I87" s="12"/>
    </row>
    <row r="88" spans="1:9" ht="12.75">
      <c r="A88" s="28">
        <f t="shared" si="1"/>
        <v>85</v>
      </c>
      <c r="B88" s="3" t="s">
        <v>171</v>
      </c>
      <c r="C88" s="2">
        <v>1</v>
      </c>
      <c r="D88" s="31">
        <v>0.37776620370370373</v>
      </c>
      <c r="E88" s="6">
        <v>62</v>
      </c>
      <c r="F88" s="2">
        <v>2005</v>
      </c>
      <c r="G88" s="12">
        <v>4.32586782683293</v>
      </c>
      <c r="H88" s="2"/>
      <c r="I88" s="12"/>
    </row>
    <row r="89" spans="1:9" ht="12.75">
      <c r="A89" s="28">
        <f t="shared" si="1"/>
        <v>86</v>
      </c>
      <c r="B89" s="3" t="s">
        <v>175</v>
      </c>
      <c r="C89" s="2">
        <v>1</v>
      </c>
      <c r="D89" s="31">
        <v>0.3784490740740741</v>
      </c>
      <c r="E89" s="2">
        <v>42</v>
      </c>
      <c r="F89" s="2">
        <v>2003</v>
      </c>
      <c r="G89" s="12">
        <v>4.318062266805309</v>
      </c>
      <c r="H89" s="2"/>
      <c r="I89" s="12"/>
    </row>
    <row r="90" spans="1:9" ht="12.75">
      <c r="A90" s="28">
        <f t="shared" si="1"/>
        <v>87</v>
      </c>
      <c r="B90" s="3" t="s">
        <v>176</v>
      </c>
      <c r="C90" s="2">
        <v>1</v>
      </c>
      <c r="D90" s="31">
        <v>0.37858796296296293</v>
      </c>
      <c r="E90" s="2">
        <v>61</v>
      </c>
      <c r="F90" s="2">
        <v>2007</v>
      </c>
      <c r="G90" s="12">
        <v>4.316478141241211</v>
      </c>
      <c r="H90" s="2"/>
      <c r="I90" s="12"/>
    </row>
    <row r="91" spans="1:9" ht="12.75">
      <c r="A91" s="28">
        <f t="shared" si="1"/>
        <v>88</v>
      </c>
      <c r="B91" s="3" t="s">
        <v>178</v>
      </c>
      <c r="C91" s="2">
        <v>1</v>
      </c>
      <c r="D91" s="31">
        <v>0.37898148148148153</v>
      </c>
      <c r="E91" s="2">
        <v>44</v>
      </c>
      <c r="F91" s="2">
        <v>2003</v>
      </c>
      <c r="G91" s="12">
        <v>4.311996090886879</v>
      </c>
      <c r="H91" s="6"/>
      <c r="I91" s="12"/>
    </row>
    <row r="92" spans="1:9" ht="12.75">
      <c r="A92" s="28">
        <f t="shared" si="1"/>
        <v>89</v>
      </c>
      <c r="B92" s="3" t="s">
        <v>182</v>
      </c>
      <c r="C92" s="2" t="s">
        <v>1093</v>
      </c>
      <c r="D92" s="31">
        <v>0.3791319444444445</v>
      </c>
      <c r="E92" s="6">
        <v>63</v>
      </c>
      <c r="F92" s="2">
        <v>2005</v>
      </c>
      <c r="G92" s="12">
        <v>4.310284824617638</v>
      </c>
      <c r="H92" s="6"/>
      <c r="I92" s="12"/>
    </row>
    <row r="93" spans="1:9" ht="12.75">
      <c r="A93" s="28">
        <f t="shared" si="1"/>
        <v>90</v>
      </c>
      <c r="B93" s="3" t="s">
        <v>183</v>
      </c>
      <c r="C93" s="2">
        <v>1</v>
      </c>
      <c r="D93" s="31">
        <v>0.37930555555555556</v>
      </c>
      <c r="E93" s="6">
        <v>64</v>
      </c>
      <c r="F93" s="2">
        <v>2005</v>
      </c>
      <c r="G93" s="12">
        <v>4.308311973636031</v>
      </c>
      <c r="H93" s="2"/>
      <c r="I93" s="12"/>
    </row>
    <row r="94" spans="1:9" ht="12.75">
      <c r="A94" s="28">
        <f t="shared" si="1"/>
        <v>91</v>
      </c>
      <c r="B94" s="3" t="s">
        <v>152</v>
      </c>
      <c r="C94" s="2" t="s">
        <v>1093</v>
      </c>
      <c r="D94" s="31">
        <v>0.3794097222222222</v>
      </c>
      <c r="E94" s="6">
        <v>50</v>
      </c>
      <c r="F94" s="6">
        <v>2004</v>
      </c>
      <c r="G94" s="12">
        <v>4.307129129678778</v>
      </c>
      <c r="H94" s="2"/>
      <c r="I94" s="12"/>
    </row>
    <row r="95" spans="1:9" ht="12.75">
      <c r="A95" s="28">
        <f t="shared" si="1"/>
        <v>92</v>
      </c>
      <c r="B95" s="3" t="s">
        <v>184</v>
      </c>
      <c r="C95" s="2">
        <v>1</v>
      </c>
      <c r="D95" s="31">
        <v>0.3795717592592592</v>
      </c>
      <c r="E95" s="2">
        <v>40</v>
      </c>
      <c r="F95" s="2">
        <v>2002</v>
      </c>
      <c r="G95" s="12">
        <v>4.3052904406159485</v>
      </c>
      <c r="H95" s="2"/>
      <c r="I95" s="12"/>
    </row>
    <row r="96" spans="1:9" ht="12.75">
      <c r="A96" s="28">
        <f t="shared" si="1"/>
        <v>93</v>
      </c>
      <c r="B96" s="3" t="s">
        <v>91</v>
      </c>
      <c r="C96" s="2" t="s">
        <v>1093</v>
      </c>
      <c r="D96" s="31">
        <v>0.38013888888888886</v>
      </c>
      <c r="E96" s="2">
        <v>47</v>
      </c>
      <c r="F96" s="2">
        <v>2003</v>
      </c>
      <c r="G96" s="12">
        <v>4.298867373036171</v>
      </c>
      <c r="H96" s="2"/>
      <c r="I96" s="12"/>
    </row>
    <row r="97" spans="1:9" ht="12.75">
      <c r="A97" s="28">
        <f t="shared" si="1"/>
        <v>94</v>
      </c>
      <c r="B97" s="3" t="s">
        <v>1094</v>
      </c>
      <c r="C97" s="2">
        <v>2</v>
      </c>
      <c r="D97" s="31">
        <v>0.3803472222222222</v>
      </c>
      <c r="E97" s="2">
        <v>48</v>
      </c>
      <c r="F97" s="2">
        <v>2003</v>
      </c>
      <c r="G97" s="12">
        <v>4.296512689428519</v>
      </c>
      <c r="H97" s="2"/>
      <c r="I97" s="12"/>
    </row>
    <row r="98" spans="1:9" ht="12.75">
      <c r="A98" s="28">
        <f t="shared" si="1"/>
        <v>95</v>
      </c>
      <c r="B98" s="3" t="s">
        <v>1140</v>
      </c>
      <c r="C98" s="2">
        <v>1</v>
      </c>
      <c r="D98" s="31">
        <v>0.3805787037037046</v>
      </c>
      <c r="E98" s="6">
        <v>73</v>
      </c>
      <c r="F98" s="2">
        <v>2008</v>
      </c>
      <c r="G98" s="12">
        <v>4.293899397846836</v>
      </c>
      <c r="H98" s="6"/>
      <c r="I98" s="12"/>
    </row>
    <row r="99" spans="1:9" ht="12.75">
      <c r="A99" s="28">
        <f t="shared" si="1"/>
        <v>96</v>
      </c>
      <c r="B99" s="3" t="s">
        <v>90</v>
      </c>
      <c r="C99" s="2" t="s">
        <v>1093</v>
      </c>
      <c r="D99" s="31">
        <v>0.3806481481481481</v>
      </c>
      <c r="E99" s="6">
        <v>51</v>
      </c>
      <c r="F99" s="6">
        <v>2004</v>
      </c>
      <c r="G99" s="12">
        <v>4.293116030162977</v>
      </c>
      <c r="H99" s="6"/>
      <c r="I99" s="12"/>
    </row>
    <row r="100" spans="1:9" ht="12.75">
      <c r="A100" s="28">
        <f t="shared" si="1"/>
        <v>97</v>
      </c>
      <c r="B100" s="3" t="s">
        <v>190</v>
      </c>
      <c r="C100" s="2">
        <v>2</v>
      </c>
      <c r="D100" s="31">
        <v>0.3807175925925926</v>
      </c>
      <c r="E100" s="2">
        <v>41</v>
      </c>
      <c r="F100" s="2">
        <v>2002</v>
      </c>
      <c r="G100" s="12">
        <v>4.292332948258041</v>
      </c>
      <c r="H100" s="2"/>
      <c r="I100" s="12"/>
    </row>
    <row r="101" spans="1:9" ht="12.75">
      <c r="A101" s="28">
        <f t="shared" si="1"/>
        <v>98</v>
      </c>
      <c r="B101" s="3" t="s">
        <v>191</v>
      </c>
      <c r="C101" s="2">
        <v>2</v>
      </c>
      <c r="D101" s="31">
        <v>0.3807175925925926</v>
      </c>
      <c r="E101" s="2">
        <v>42</v>
      </c>
      <c r="F101" s="2">
        <v>2002</v>
      </c>
      <c r="G101" s="12">
        <v>4.292332948258041</v>
      </c>
      <c r="H101" s="2"/>
      <c r="I101" s="12"/>
    </row>
    <row r="102" spans="1:9" ht="12.75">
      <c r="A102" s="28">
        <f t="shared" si="1"/>
        <v>99</v>
      </c>
      <c r="B102" s="3" t="s">
        <v>322</v>
      </c>
      <c r="C102" s="2">
        <v>2</v>
      </c>
      <c r="D102" s="31">
        <v>0.38071759259259347</v>
      </c>
      <c r="E102" s="6">
        <v>74</v>
      </c>
      <c r="F102" s="2">
        <v>2008</v>
      </c>
      <c r="G102" s="12">
        <v>4.292332948258031</v>
      </c>
      <c r="H102" s="2"/>
      <c r="I102" s="12"/>
    </row>
    <row r="103" spans="1:9" ht="12.75">
      <c r="A103" s="28">
        <f t="shared" si="1"/>
        <v>100</v>
      </c>
      <c r="B103" s="3" t="s">
        <v>193</v>
      </c>
      <c r="C103" s="2">
        <v>2</v>
      </c>
      <c r="D103" s="31">
        <v>0.38083333333333336</v>
      </c>
      <c r="E103" s="6">
        <v>53</v>
      </c>
      <c r="F103" s="6">
        <v>2004</v>
      </c>
      <c r="G103" s="12">
        <v>4.291028446389496</v>
      </c>
      <c r="H103" s="2"/>
      <c r="I103" s="12"/>
    </row>
    <row r="104" spans="1:9" ht="12.75">
      <c r="A104" s="28">
        <f t="shared" si="1"/>
        <v>101</v>
      </c>
      <c r="B104" s="3" t="s">
        <v>201</v>
      </c>
      <c r="C104" s="2">
        <v>2</v>
      </c>
      <c r="D104" s="31">
        <v>0.38265046296296307</v>
      </c>
      <c r="E104" s="2">
        <v>43</v>
      </c>
      <c r="F104" s="2">
        <v>2002</v>
      </c>
      <c r="G104" s="12">
        <v>4.270651220471248</v>
      </c>
      <c r="H104" s="2"/>
      <c r="I104" s="12"/>
    </row>
    <row r="105" spans="1:9" ht="12.75">
      <c r="A105" s="28">
        <f t="shared" si="1"/>
        <v>102</v>
      </c>
      <c r="B105" s="3" t="s">
        <v>52</v>
      </c>
      <c r="C105" s="2" t="s">
        <v>1093</v>
      </c>
      <c r="D105" s="31">
        <v>0.3830787037037037</v>
      </c>
      <c r="E105" s="6">
        <v>59</v>
      </c>
      <c r="F105" s="6">
        <v>2004</v>
      </c>
      <c r="G105" s="12">
        <v>4.2658770922714355</v>
      </c>
      <c r="H105" s="2"/>
      <c r="I105" s="12"/>
    </row>
    <row r="106" spans="1:9" ht="12.75">
      <c r="A106" s="28">
        <f t="shared" si="1"/>
        <v>103</v>
      </c>
      <c r="B106" s="3" t="s">
        <v>205</v>
      </c>
      <c r="C106" s="2">
        <v>1</v>
      </c>
      <c r="D106" s="31">
        <v>0.3841666666666667</v>
      </c>
      <c r="E106" s="2">
        <v>68</v>
      </c>
      <c r="F106" s="2">
        <v>2007</v>
      </c>
      <c r="G106" s="12">
        <v>4.253796095444685</v>
      </c>
      <c r="H106" s="2"/>
      <c r="I106" s="12"/>
    </row>
    <row r="107" spans="1:9" ht="12.75">
      <c r="A107" s="28">
        <f t="shared" si="1"/>
        <v>104</v>
      </c>
      <c r="B107" s="3" t="s">
        <v>206</v>
      </c>
      <c r="C107" s="2">
        <v>1</v>
      </c>
      <c r="D107" s="31">
        <v>0.38425925925925924</v>
      </c>
      <c r="E107" s="2">
        <v>49</v>
      </c>
      <c r="F107" s="2">
        <v>2002</v>
      </c>
      <c r="G107" s="12">
        <v>4.25277108433735</v>
      </c>
      <c r="H107" s="2"/>
      <c r="I107" s="12"/>
    </row>
    <row r="108" spans="1:9" ht="12.75">
      <c r="A108" s="28">
        <f t="shared" si="1"/>
        <v>105</v>
      </c>
      <c r="B108" s="3" t="s">
        <v>207</v>
      </c>
      <c r="C108" s="2" t="s">
        <v>1093</v>
      </c>
      <c r="D108" s="31">
        <v>0.3843865740740741</v>
      </c>
      <c r="E108" s="2">
        <v>69</v>
      </c>
      <c r="F108" s="2">
        <v>2007</v>
      </c>
      <c r="G108" s="12">
        <v>4.251362500376381</v>
      </c>
      <c r="H108" s="2"/>
      <c r="I108" s="12"/>
    </row>
    <row r="109" spans="1:9" ht="12.75">
      <c r="A109" s="28">
        <f t="shared" si="1"/>
        <v>106</v>
      </c>
      <c r="B109" s="3" t="s">
        <v>209</v>
      </c>
      <c r="C109" s="2">
        <v>1</v>
      </c>
      <c r="D109" s="31">
        <v>0.3847453703703703</v>
      </c>
      <c r="E109" s="6">
        <v>62</v>
      </c>
      <c r="F109" s="6">
        <v>2004</v>
      </c>
      <c r="G109" s="12">
        <v>4.24739787016425</v>
      </c>
      <c r="H109" s="2"/>
      <c r="I109" s="12"/>
    </row>
    <row r="110" spans="1:9" ht="12.75">
      <c r="A110" s="28">
        <f t="shared" si="1"/>
        <v>107</v>
      </c>
      <c r="B110" s="3" t="s">
        <v>211</v>
      </c>
      <c r="C110" s="2">
        <v>2</v>
      </c>
      <c r="D110" s="31">
        <v>0.38609953703703703</v>
      </c>
      <c r="E110" s="6">
        <v>72</v>
      </c>
      <c r="F110" s="2">
        <v>2005</v>
      </c>
      <c r="G110" s="12">
        <v>4.232500974249827</v>
      </c>
      <c r="H110" s="2"/>
      <c r="I110" s="12"/>
    </row>
    <row r="111" spans="1:9" ht="12.75">
      <c r="A111" s="28">
        <f t="shared" si="1"/>
        <v>108</v>
      </c>
      <c r="B111" s="3" t="s">
        <v>90</v>
      </c>
      <c r="C111" s="2" t="s">
        <v>1093</v>
      </c>
      <c r="D111" s="31">
        <v>0.3865740740740741</v>
      </c>
      <c r="E111" s="2">
        <v>50</v>
      </c>
      <c r="F111" s="2">
        <v>2002</v>
      </c>
      <c r="G111" s="12">
        <v>4.227305389221557</v>
      </c>
      <c r="H111" s="2"/>
      <c r="I111" s="12"/>
    </row>
    <row r="112" spans="1:9" ht="12.75">
      <c r="A112" s="28">
        <f t="shared" si="1"/>
        <v>109</v>
      </c>
      <c r="B112" s="3" t="s">
        <v>516</v>
      </c>
      <c r="C112" s="2">
        <v>1</v>
      </c>
      <c r="D112" s="31">
        <v>0.387048611111112</v>
      </c>
      <c r="E112" s="6">
        <v>79</v>
      </c>
      <c r="F112" s="2">
        <v>2008</v>
      </c>
      <c r="G112" s="12">
        <v>4.222122544182281</v>
      </c>
      <c r="H112" s="2"/>
      <c r="I112" s="12"/>
    </row>
    <row r="113" spans="1:9" ht="12.75">
      <c r="A113" s="28">
        <f t="shared" si="1"/>
        <v>110</v>
      </c>
      <c r="B113" s="3" t="s">
        <v>214</v>
      </c>
      <c r="C113" s="2">
        <v>1</v>
      </c>
      <c r="D113" s="31">
        <v>0.3870833333333333</v>
      </c>
      <c r="E113" s="6">
        <v>73</v>
      </c>
      <c r="F113" s="2">
        <v>2005</v>
      </c>
      <c r="G113" s="12">
        <v>4.221743810548978</v>
      </c>
      <c r="H113" s="2"/>
      <c r="I113" s="12"/>
    </row>
    <row r="114" spans="1:9" ht="12.75">
      <c r="A114" s="28">
        <f t="shared" si="1"/>
        <v>111</v>
      </c>
      <c r="B114" s="3" t="s">
        <v>201</v>
      </c>
      <c r="C114" s="2" t="s">
        <v>1093</v>
      </c>
      <c r="D114" s="31">
        <v>0.38743055555555556</v>
      </c>
      <c r="E114" s="2">
        <v>52</v>
      </c>
      <c r="F114" s="2">
        <v>2003</v>
      </c>
      <c r="G114" s="12">
        <v>4.217960207922567</v>
      </c>
      <c r="H114" s="2"/>
      <c r="I114" s="12"/>
    </row>
    <row r="115" spans="1:9" ht="12.75">
      <c r="A115" s="28">
        <f t="shared" si="1"/>
        <v>112</v>
      </c>
      <c r="B115" s="3" t="s">
        <v>217</v>
      </c>
      <c r="C115" s="2" t="s">
        <v>1093</v>
      </c>
      <c r="D115" s="31">
        <v>0.3876273148148148</v>
      </c>
      <c r="E115" s="2">
        <v>74</v>
      </c>
      <c r="F115" s="2">
        <v>2007</v>
      </c>
      <c r="G115" s="12">
        <v>4.215819175300827</v>
      </c>
      <c r="H115" s="2"/>
      <c r="I115" s="12"/>
    </row>
    <row r="116" spans="1:9" ht="12.75">
      <c r="A116" s="28">
        <f t="shared" si="1"/>
        <v>113</v>
      </c>
      <c r="B116" s="3" t="s">
        <v>932</v>
      </c>
      <c r="C116" s="2">
        <v>1</v>
      </c>
      <c r="D116" s="31">
        <v>0.3882175925925935</v>
      </c>
      <c r="E116" s="6">
        <v>80</v>
      </c>
      <c r="F116" s="2">
        <v>2008</v>
      </c>
      <c r="G116" s="12">
        <v>4.209409099039999</v>
      </c>
      <c r="H116" s="2"/>
      <c r="I116" s="12"/>
    </row>
    <row r="117" spans="1:9" ht="12.75">
      <c r="A117" s="28">
        <f t="shared" si="1"/>
        <v>114</v>
      </c>
      <c r="B117" s="3" t="s">
        <v>931</v>
      </c>
      <c r="C117" s="2">
        <v>1</v>
      </c>
      <c r="D117" s="31">
        <v>0.38822916666666757</v>
      </c>
      <c r="E117" s="6">
        <v>81</v>
      </c>
      <c r="F117" s="2">
        <v>2008</v>
      </c>
      <c r="G117" s="12">
        <v>4.209283606117511</v>
      </c>
      <c r="H117" s="2"/>
      <c r="I117" s="12"/>
    </row>
    <row r="118" spans="1:9" ht="12.75">
      <c r="A118" s="28">
        <f t="shared" si="1"/>
        <v>115</v>
      </c>
      <c r="B118" s="3" t="s">
        <v>144</v>
      </c>
      <c r="C118" s="2" t="s">
        <v>1093</v>
      </c>
      <c r="D118" s="31">
        <v>0.3882638888888898</v>
      </c>
      <c r="E118" s="6">
        <v>82</v>
      </c>
      <c r="F118" s="2">
        <v>2008</v>
      </c>
      <c r="G118" s="12">
        <v>4.208907172241092</v>
      </c>
      <c r="H118" s="2"/>
      <c r="I118" s="12"/>
    </row>
    <row r="119" spans="1:9" ht="12.75">
      <c r="A119" s="28">
        <f t="shared" si="1"/>
        <v>116</v>
      </c>
      <c r="B119" s="3" t="s">
        <v>61</v>
      </c>
      <c r="C119" s="2" t="s">
        <v>1093</v>
      </c>
      <c r="D119" s="31">
        <v>0.38859953703703703</v>
      </c>
      <c r="E119" s="2">
        <v>52</v>
      </c>
      <c r="F119" s="2">
        <v>2002</v>
      </c>
      <c r="G119" s="12">
        <v>4.205271779597915</v>
      </c>
      <c r="H119" s="2"/>
      <c r="I119" s="12"/>
    </row>
    <row r="120" spans="1:9" ht="12.75">
      <c r="A120" s="28">
        <f t="shared" si="1"/>
        <v>117</v>
      </c>
      <c r="B120" s="3" t="s">
        <v>225</v>
      </c>
      <c r="C120" s="2">
        <v>1</v>
      </c>
      <c r="D120" s="31">
        <v>0.388761574074074</v>
      </c>
      <c r="E120" s="2">
        <v>75</v>
      </c>
      <c r="F120" s="2">
        <v>2007</v>
      </c>
      <c r="G120" s="12">
        <v>4.20351900919944</v>
      </c>
      <c r="H120" s="2"/>
      <c r="I120" s="12"/>
    </row>
    <row r="121" spans="1:9" ht="12.75">
      <c r="A121" s="28">
        <f t="shared" si="1"/>
        <v>118</v>
      </c>
      <c r="B121" s="3" t="s">
        <v>226</v>
      </c>
      <c r="C121" s="2">
        <v>1</v>
      </c>
      <c r="D121" s="31">
        <v>0.3887962962962963</v>
      </c>
      <c r="E121" s="2">
        <v>76</v>
      </c>
      <c r="F121" s="2">
        <v>2007</v>
      </c>
      <c r="G121" s="12">
        <v>4.203143605620386</v>
      </c>
      <c r="H121" s="2"/>
      <c r="I121" s="12"/>
    </row>
    <row r="122" spans="1:9" ht="12.75">
      <c r="A122" s="28">
        <f t="shared" si="1"/>
        <v>119</v>
      </c>
      <c r="B122" s="3" t="s">
        <v>1146</v>
      </c>
      <c r="C122" s="2">
        <v>1</v>
      </c>
      <c r="D122" s="31">
        <v>0.3888773148148157</v>
      </c>
      <c r="E122" s="6">
        <v>85</v>
      </c>
      <c r="F122" s="2">
        <v>2008</v>
      </c>
      <c r="G122" s="12">
        <v>4.202267924640605</v>
      </c>
      <c r="H122" s="2"/>
      <c r="I122" s="12"/>
    </row>
    <row r="123" spans="1:9" ht="12.75">
      <c r="A123" s="28">
        <f t="shared" si="1"/>
        <v>120</v>
      </c>
      <c r="B123" s="3" t="s">
        <v>228</v>
      </c>
      <c r="C123" s="2">
        <v>1</v>
      </c>
      <c r="D123" s="31">
        <v>0.3892939814814815</v>
      </c>
      <c r="E123" s="2">
        <v>78</v>
      </c>
      <c r="F123" s="2">
        <v>2007</v>
      </c>
      <c r="G123" s="12">
        <v>4.197770179872157</v>
      </c>
      <c r="H123" s="2"/>
      <c r="I123" s="12"/>
    </row>
    <row r="124" spans="1:9" ht="12.75">
      <c r="A124" s="28">
        <f t="shared" si="1"/>
        <v>121</v>
      </c>
      <c r="B124" s="3" t="s">
        <v>1148</v>
      </c>
      <c r="C124" s="2">
        <v>1</v>
      </c>
      <c r="D124" s="31">
        <v>0.3894791666666676</v>
      </c>
      <c r="E124" s="6">
        <v>88</v>
      </c>
      <c r="F124" s="2">
        <v>2008</v>
      </c>
      <c r="G124" s="12">
        <v>4.195774271195496</v>
      </c>
      <c r="H124" s="2"/>
      <c r="I124" s="12"/>
    </row>
    <row r="125" spans="1:9" ht="12.75">
      <c r="A125" s="28">
        <f t="shared" si="1"/>
        <v>122</v>
      </c>
      <c r="B125" s="3" t="s">
        <v>1149</v>
      </c>
      <c r="C125" s="2">
        <v>1</v>
      </c>
      <c r="D125" s="31">
        <v>0.3895023148148157</v>
      </c>
      <c r="E125" s="6">
        <v>89</v>
      </c>
      <c r="F125" s="2">
        <v>2008</v>
      </c>
      <c r="G125" s="12">
        <v>4.195524916055023</v>
      </c>
      <c r="H125" s="2"/>
      <c r="I125" s="12"/>
    </row>
    <row r="126" spans="1:9" ht="12.75">
      <c r="A126" s="28">
        <f t="shared" si="1"/>
        <v>123</v>
      </c>
      <c r="B126" s="3" t="s">
        <v>230</v>
      </c>
      <c r="C126" s="2">
        <v>1</v>
      </c>
      <c r="D126" s="31">
        <v>0.38974537037037044</v>
      </c>
      <c r="E126" s="2">
        <v>53</v>
      </c>
      <c r="F126" s="2">
        <v>2002</v>
      </c>
      <c r="G126" s="12">
        <v>4.192908475381599</v>
      </c>
      <c r="H126" s="2"/>
      <c r="I126" s="12"/>
    </row>
    <row r="127" spans="1:9" ht="12.75">
      <c r="A127" s="28">
        <f t="shared" si="1"/>
        <v>124</v>
      </c>
      <c r="B127" s="3" t="s">
        <v>232</v>
      </c>
      <c r="C127" s="2">
        <v>1</v>
      </c>
      <c r="D127" s="31">
        <v>0.38974537037037044</v>
      </c>
      <c r="E127" s="2">
        <v>55</v>
      </c>
      <c r="F127" s="2">
        <v>2002</v>
      </c>
      <c r="G127" s="12">
        <v>4.192908475381599</v>
      </c>
      <c r="H127" s="2"/>
      <c r="I127" s="12"/>
    </row>
    <row r="128" spans="1:9" ht="12.75">
      <c r="A128" s="28">
        <f t="shared" si="1"/>
        <v>125</v>
      </c>
      <c r="B128" s="3" t="s">
        <v>233</v>
      </c>
      <c r="C128" s="2">
        <v>1</v>
      </c>
      <c r="D128" s="31">
        <v>0.38986111111111105</v>
      </c>
      <c r="E128" s="2">
        <v>56</v>
      </c>
      <c r="F128" s="2">
        <v>2002</v>
      </c>
      <c r="G128" s="12">
        <v>4.191663697898112</v>
      </c>
      <c r="H128" s="2"/>
      <c r="I128" s="12"/>
    </row>
    <row r="129" spans="1:9" ht="12.75">
      <c r="A129" s="28">
        <f t="shared" si="1"/>
        <v>126</v>
      </c>
      <c r="B129" s="3" t="s">
        <v>1150</v>
      </c>
      <c r="C129" s="2">
        <v>1</v>
      </c>
      <c r="D129" s="31">
        <v>0.39005787037037126</v>
      </c>
      <c r="E129" s="6">
        <v>90</v>
      </c>
      <c r="F129" s="2">
        <v>2008</v>
      </c>
      <c r="G129" s="12">
        <v>4.189549271534959</v>
      </c>
      <c r="H129" s="6"/>
      <c r="I129" s="12"/>
    </row>
    <row r="130" spans="1:9" ht="12.75">
      <c r="A130" s="28">
        <f t="shared" si="1"/>
        <v>127</v>
      </c>
      <c r="B130" s="3" t="s">
        <v>241</v>
      </c>
      <c r="C130" s="2" t="s">
        <v>1093</v>
      </c>
      <c r="D130" s="31">
        <v>0.3903935185185185</v>
      </c>
      <c r="E130" s="2">
        <v>82</v>
      </c>
      <c r="F130" s="2">
        <v>2007</v>
      </c>
      <c r="G130" s="12">
        <v>4.185947227986955</v>
      </c>
      <c r="H130" s="2"/>
      <c r="I130" s="12"/>
    </row>
    <row r="131" spans="1:9" ht="12.75">
      <c r="A131" s="28">
        <f t="shared" si="1"/>
        <v>128</v>
      </c>
      <c r="B131" s="3" t="s">
        <v>245</v>
      </c>
      <c r="C131" s="2">
        <v>1</v>
      </c>
      <c r="D131" s="31">
        <v>0.3908796296296296</v>
      </c>
      <c r="E131" s="2">
        <v>83</v>
      </c>
      <c r="F131" s="2">
        <v>2007</v>
      </c>
      <c r="G131" s="12">
        <v>4.180741442615185</v>
      </c>
      <c r="H131" s="2"/>
      <c r="I131" s="12"/>
    </row>
    <row r="132" spans="1:9" ht="12.75">
      <c r="A132" s="28">
        <f t="shared" si="1"/>
        <v>129</v>
      </c>
      <c r="B132" s="3" t="s">
        <v>246</v>
      </c>
      <c r="C132" s="2">
        <v>1</v>
      </c>
      <c r="D132" s="31">
        <v>0.39091435185185186</v>
      </c>
      <c r="E132" s="2">
        <v>84</v>
      </c>
      <c r="F132" s="2">
        <v>2007</v>
      </c>
      <c r="G132" s="12">
        <v>4.180370096225018</v>
      </c>
      <c r="H132" s="2"/>
      <c r="I132" s="12"/>
    </row>
    <row r="133" spans="1:9" ht="12.75">
      <c r="A133" s="28">
        <f t="shared" si="1"/>
        <v>130</v>
      </c>
      <c r="B133" s="3" t="s">
        <v>247</v>
      </c>
      <c r="C133" s="2">
        <v>1</v>
      </c>
      <c r="D133" s="31">
        <v>0.3910185185185185</v>
      </c>
      <c r="E133" s="6">
        <v>77</v>
      </c>
      <c r="F133" s="2">
        <v>2005</v>
      </c>
      <c r="G133" s="12">
        <v>4.179256452758703</v>
      </c>
      <c r="H133" s="6"/>
      <c r="I133" s="12"/>
    </row>
    <row r="134" spans="1:9" ht="12.75">
      <c r="A134" s="28">
        <f aca="true" t="shared" si="2" ref="A134:A197">IF(B134&gt;"",A133+1,"")</f>
        <v>131</v>
      </c>
      <c r="B134" s="3" t="s">
        <v>252</v>
      </c>
      <c r="C134" s="2">
        <v>1</v>
      </c>
      <c r="D134" s="31">
        <v>0.3922222222222223</v>
      </c>
      <c r="E134" s="2">
        <v>58</v>
      </c>
      <c r="F134" s="2">
        <v>2002</v>
      </c>
      <c r="G134" s="12">
        <v>4.166430594900849</v>
      </c>
      <c r="H134" s="2"/>
      <c r="I134" s="12"/>
    </row>
    <row r="135" spans="1:9" ht="12.75">
      <c r="A135" s="28">
        <f t="shared" si="2"/>
        <v>132</v>
      </c>
      <c r="B135" s="3" t="s">
        <v>191</v>
      </c>
      <c r="C135" s="2" t="s">
        <v>1093</v>
      </c>
      <c r="D135" s="31">
        <v>0.39282407407407405</v>
      </c>
      <c r="E135" s="6">
        <v>72</v>
      </c>
      <c r="F135" s="6">
        <v>2004</v>
      </c>
      <c r="G135" s="12">
        <v>4.160047142015322</v>
      </c>
      <c r="H135" s="2"/>
      <c r="I135" s="12"/>
    </row>
    <row r="136" spans="1:9" ht="12.75">
      <c r="A136" s="28">
        <f t="shared" si="2"/>
        <v>133</v>
      </c>
      <c r="B136" s="3" t="s">
        <v>253</v>
      </c>
      <c r="C136" s="2">
        <v>1</v>
      </c>
      <c r="D136" s="31">
        <v>0.39296296296296296</v>
      </c>
      <c r="E136" s="2">
        <v>87</v>
      </c>
      <c r="F136" s="2">
        <v>2007</v>
      </c>
      <c r="G136" s="12">
        <v>4.158576814326108</v>
      </c>
      <c r="H136" s="2"/>
      <c r="I136" s="12"/>
    </row>
    <row r="137" spans="1:9" ht="12.75">
      <c r="A137" s="28">
        <f t="shared" si="2"/>
        <v>134</v>
      </c>
      <c r="B137" s="3" t="s">
        <v>254</v>
      </c>
      <c r="C137" s="2">
        <v>1</v>
      </c>
      <c r="D137" s="31">
        <v>0.3932523148148148</v>
      </c>
      <c r="E137" s="6">
        <v>79</v>
      </c>
      <c r="F137" s="2">
        <v>2005</v>
      </c>
      <c r="G137" s="12">
        <v>4.155516967360273</v>
      </c>
      <c r="H137" s="2"/>
      <c r="I137" s="12"/>
    </row>
    <row r="138" spans="1:9" ht="12.75">
      <c r="A138" s="28">
        <f t="shared" si="2"/>
        <v>135</v>
      </c>
      <c r="B138" s="3" t="s">
        <v>256</v>
      </c>
      <c r="C138" s="2">
        <v>1</v>
      </c>
      <c r="D138" s="31">
        <v>0.3933680555555556</v>
      </c>
      <c r="E138" s="2">
        <v>89</v>
      </c>
      <c r="F138" s="2">
        <v>2007</v>
      </c>
      <c r="G138" s="12">
        <v>4.15429428899285</v>
      </c>
      <c r="H138" s="2"/>
      <c r="I138" s="12"/>
    </row>
    <row r="139" spans="1:9" ht="12.75">
      <c r="A139" s="28">
        <f t="shared" si="2"/>
        <v>136</v>
      </c>
      <c r="B139" s="3" t="s">
        <v>257</v>
      </c>
      <c r="C139" s="2">
        <v>1</v>
      </c>
      <c r="D139" s="31">
        <v>0.393587962962963</v>
      </c>
      <c r="E139" s="2">
        <v>90</v>
      </c>
      <c r="F139" s="2">
        <v>2007</v>
      </c>
      <c r="G139" s="12">
        <v>4.151973181203316</v>
      </c>
      <c r="H139" s="2"/>
      <c r="I139" s="12"/>
    </row>
    <row r="140" spans="1:9" ht="12.75">
      <c r="A140" s="28">
        <f t="shared" si="2"/>
        <v>137</v>
      </c>
      <c r="B140" s="3" t="s">
        <v>258</v>
      </c>
      <c r="C140" s="2">
        <v>1</v>
      </c>
      <c r="D140" s="31">
        <v>0.39359953703703704</v>
      </c>
      <c r="E140" s="2">
        <v>91</v>
      </c>
      <c r="F140" s="2">
        <v>2007</v>
      </c>
      <c r="G140" s="12">
        <v>4.151851089481577</v>
      </c>
      <c r="H140" s="2"/>
      <c r="I140" s="12"/>
    </row>
    <row r="141" spans="1:9" ht="12.75">
      <c r="A141" s="28">
        <f t="shared" si="2"/>
        <v>138</v>
      </c>
      <c r="B141" s="3" t="s">
        <v>152</v>
      </c>
      <c r="C141" s="2" t="s">
        <v>1093</v>
      </c>
      <c r="D141" s="31">
        <v>0.39370370370370367</v>
      </c>
      <c r="E141" s="2">
        <v>59</v>
      </c>
      <c r="F141" s="2">
        <v>2003</v>
      </c>
      <c r="G141" s="12">
        <v>4.150752587017874</v>
      </c>
      <c r="H141" s="2"/>
      <c r="I141" s="12"/>
    </row>
    <row r="142" spans="1:9" ht="12.75">
      <c r="A142" s="28">
        <f t="shared" si="2"/>
        <v>139</v>
      </c>
      <c r="B142" s="3" t="s">
        <v>259</v>
      </c>
      <c r="C142" s="2">
        <v>1</v>
      </c>
      <c r="D142" s="31">
        <v>0.3940277777777778</v>
      </c>
      <c r="E142" s="2">
        <v>61</v>
      </c>
      <c r="F142" s="2">
        <v>2002</v>
      </c>
      <c r="G142" s="12">
        <v>4.14733873810363</v>
      </c>
      <c r="H142" s="2"/>
      <c r="I142" s="12"/>
    </row>
    <row r="143" spans="1:9" ht="12.75">
      <c r="A143" s="28">
        <f t="shared" si="2"/>
        <v>140</v>
      </c>
      <c r="B143" s="3" t="s">
        <v>262</v>
      </c>
      <c r="C143" s="2">
        <v>2</v>
      </c>
      <c r="D143" s="31">
        <v>0.39425925925925925</v>
      </c>
      <c r="E143" s="6">
        <v>74</v>
      </c>
      <c r="F143" s="6">
        <v>2004</v>
      </c>
      <c r="G143" s="12">
        <v>4.144903710662283</v>
      </c>
      <c r="H143" s="2"/>
      <c r="I143" s="12"/>
    </row>
    <row r="144" spans="1:9" ht="12.75">
      <c r="A144" s="28">
        <f t="shared" si="2"/>
        <v>141</v>
      </c>
      <c r="B144" s="3" t="s">
        <v>165</v>
      </c>
      <c r="C144" s="2" t="s">
        <v>1093</v>
      </c>
      <c r="D144" s="31">
        <v>0.3948611111111111</v>
      </c>
      <c r="E144" s="6">
        <v>76</v>
      </c>
      <c r="F144" s="6">
        <v>2004</v>
      </c>
      <c r="G144" s="12">
        <v>4.138586000703483</v>
      </c>
      <c r="H144" s="2"/>
      <c r="I144" s="12"/>
    </row>
    <row r="145" spans="1:9" ht="12.75">
      <c r="A145" s="28">
        <f t="shared" si="2"/>
        <v>142</v>
      </c>
      <c r="B145" s="3" t="s">
        <v>269</v>
      </c>
      <c r="C145" s="2">
        <v>1</v>
      </c>
      <c r="D145" s="31">
        <v>0.3948958333333333</v>
      </c>
      <c r="E145" s="2">
        <v>63</v>
      </c>
      <c r="F145" s="2">
        <v>2003</v>
      </c>
      <c r="G145" s="12">
        <v>4.138222104985492</v>
      </c>
      <c r="H145" s="2"/>
      <c r="I145" s="12"/>
    </row>
    <row r="146" spans="1:9" ht="12.75">
      <c r="A146" s="28">
        <f t="shared" si="2"/>
        <v>143</v>
      </c>
      <c r="B146" s="3" t="s">
        <v>272</v>
      </c>
      <c r="C146" s="2">
        <v>1</v>
      </c>
      <c r="D146" s="31">
        <v>0.3952777777777778</v>
      </c>
      <c r="E146" s="2">
        <v>65</v>
      </c>
      <c r="F146" s="2">
        <v>2003</v>
      </c>
      <c r="G146" s="12">
        <v>4.134223471539002</v>
      </c>
      <c r="H146" s="2"/>
      <c r="I146" s="12"/>
    </row>
    <row r="147" spans="1:9" ht="12.75">
      <c r="A147" s="28">
        <f t="shared" si="2"/>
        <v>144</v>
      </c>
      <c r="B147" s="3" t="s">
        <v>44</v>
      </c>
      <c r="C147" s="2" t="s">
        <v>1093</v>
      </c>
      <c r="D147" s="31">
        <v>0.39542824074074073</v>
      </c>
      <c r="E147" s="2">
        <v>67</v>
      </c>
      <c r="F147" s="2">
        <v>2003</v>
      </c>
      <c r="G147" s="12">
        <v>4.132650373188937</v>
      </c>
      <c r="H147" s="2"/>
      <c r="I147" s="12"/>
    </row>
    <row r="148" spans="1:9" ht="12.75">
      <c r="A148" s="28">
        <f t="shared" si="2"/>
        <v>145</v>
      </c>
      <c r="B148" s="3" t="s">
        <v>275</v>
      </c>
      <c r="C148" s="2">
        <v>1</v>
      </c>
      <c r="D148" s="31">
        <v>0.3957407407407407</v>
      </c>
      <c r="E148" s="2">
        <v>95</v>
      </c>
      <c r="F148" s="2">
        <v>2007</v>
      </c>
      <c r="G148" s="12">
        <v>4.1293869911090315</v>
      </c>
      <c r="H148" s="2"/>
      <c r="I148" s="12"/>
    </row>
    <row r="149" spans="1:9" ht="12.75">
      <c r="A149" s="28">
        <f t="shared" si="2"/>
        <v>146</v>
      </c>
      <c r="B149" s="3" t="s">
        <v>276</v>
      </c>
      <c r="C149" s="2">
        <v>1</v>
      </c>
      <c r="D149" s="31">
        <v>0.3957523148148148</v>
      </c>
      <c r="E149" s="2">
        <v>96</v>
      </c>
      <c r="F149" s="2">
        <v>2007</v>
      </c>
      <c r="G149" s="12">
        <v>4.129266224080952</v>
      </c>
      <c r="H149" s="2"/>
      <c r="I149" s="12"/>
    </row>
    <row r="150" spans="1:9" ht="12.75">
      <c r="A150" s="28">
        <f t="shared" si="2"/>
        <v>147</v>
      </c>
      <c r="B150" s="3" t="s">
        <v>44</v>
      </c>
      <c r="C150" s="2" t="s">
        <v>1093</v>
      </c>
      <c r="D150" s="31">
        <v>0.3958564814814814</v>
      </c>
      <c r="E150" s="2">
        <v>62</v>
      </c>
      <c r="F150" s="2">
        <v>2002</v>
      </c>
      <c r="G150" s="12">
        <v>4.128179638617626</v>
      </c>
      <c r="H150" s="2"/>
      <c r="I150" s="12"/>
    </row>
    <row r="151" spans="1:9" ht="12.75">
      <c r="A151" s="28">
        <f t="shared" si="2"/>
        <v>148</v>
      </c>
      <c r="B151" s="3" t="s">
        <v>277</v>
      </c>
      <c r="C151" s="2" t="s">
        <v>1093</v>
      </c>
      <c r="D151" s="31">
        <v>0.3961805555555556</v>
      </c>
      <c r="E151" s="2">
        <v>63</v>
      </c>
      <c r="F151" s="2">
        <v>2002</v>
      </c>
      <c r="G151" s="12">
        <v>4.1248028045574054</v>
      </c>
      <c r="H151" s="2"/>
      <c r="I151" s="12"/>
    </row>
    <row r="152" spans="1:9" ht="12.75">
      <c r="A152" s="28">
        <f t="shared" si="2"/>
        <v>149</v>
      </c>
      <c r="B152" s="3" t="s">
        <v>190</v>
      </c>
      <c r="C152" s="2" t="s">
        <v>1093</v>
      </c>
      <c r="D152" s="31">
        <v>0.3962152777777778</v>
      </c>
      <c r="E152" s="2">
        <v>68</v>
      </c>
      <c r="F152" s="2">
        <v>2003</v>
      </c>
      <c r="G152" s="12">
        <v>4.124441328542634</v>
      </c>
      <c r="H152" s="6"/>
      <c r="I152" s="12"/>
    </row>
    <row r="153" spans="1:9" ht="12.75">
      <c r="A153" s="28">
        <f t="shared" si="2"/>
        <v>150</v>
      </c>
      <c r="B153" s="3" t="s">
        <v>278</v>
      </c>
      <c r="C153" s="2">
        <v>1</v>
      </c>
      <c r="D153" s="31">
        <v>0.3962615740740741</v>
      </c>
      <c r="E153" s="2">
        <v>97</v>
      </c>
      <c r="F153" s="2">
        <v>2007</v>
      </c>
      <c r="G153" s="12">
        <v>4.123959459064754</v>
      </c>
      <c r="H153" s="2"/>
      <c r="I153" s="12"/>
    </row>
    <row r="154" spans="1:9" ht="12.75">
      <c r="A154" s="28">
        <f t="shared" si="2"/>
        <v>151</v>
      </c>
      <c r="B154" s="3" t="s">
        <v>280</v>
      </c>
      <c r="C154" s="2">
        <v>1</v>
      </c>
      <c r="D154" s="31">
        <v>0.3963541666666666</v>
      </c>
      <c r="E154" s="6">
        <v>86</v>
      </c>
      <c r="F154" s="2">
        <v>2005</v>
      </c>
      <c r="G154" s="12">
        <v>4.12299605781866</v>
      </c>
      <c r="H154" s="2"/>
      <c r="I154" s="12"/>
    </row>
    <row r="155" spans="1:9" ht="12.75">
      <c r="A155" s="28">
        <f t="shared" si="2"/>
        <v>152</v>
      </c>
      <c r="B155" s="3" t="s">
        <v>281</v>
      </c>
      <c r="C155" s="2">
        <v>1</v>
      </c>
      <c r="D155" s="31">
        <v>0.3966203703703704</v>
      </c>
      <c r="E155" s="2">
        <v>64</v>
      </c>
      <c r="F155" s="2">
        <v>2002</v>
      </c>
      <c r="G155" s="12">
        <v>4.120228784872183</v>
      </c>
      <c r="H155" s="6"/>
      <c r="I155" s="12"/>
    </row>
    <row r="156" spans="1:9" ht="12.75">
      <c r="A156" s="28">
        <f t="shared" si="2"/>
        <v>153</v>
      </c>
      <c r="B156" s="3" t="s">
        <v>284</v>
      </c>
      <c r="C156" s="2">
        <v>1</v>
      </c>
      <c r="D156" s="31">
        <v>0.3966435185185185</v>
      </c>
      <c r="E156" s="2">
        <v>99</v>
      </c>
      <c r="F156" s="2">
        <v>2007</v>
      </c>
      <c r="G156" s="12">
        <v>4.11998832798366</v>
      </c>
      <c r="H156" s="6"/>
      <c r="I156" s="12"/>
    </row>
    <row r="157" spans="1:9" ht="12.75">
      <c r="A157" s="28">
        <f t="shared" si="2"/>
        <v>154</v>
      </c>
      <c r="B157" s="3" t="s">
        <v>1158</v>
      </c>
      <c r="C157" s="2">
        <v>1</v>
      </c>
      <c r="D157" s="31">
        <v>0.39679398148148237</v>
      </c>
      <c r="E157" s="6">
        <v>104</v>
      </c>
      <c r="F157" s="2">
        <v>2008</v>
      </c>
      <c r="G157" s="12">
        <v>4.118426042061654</v>
      </c>
      <c r="H157" s="2"/>
      <c r="I157" s="12"/>
    </row>
    <row r="158" spans="1:9" ht="12.75">
      <c r="A158" s="28">
        <f t="shared" si="2"/>
        <v>155</v>
      </c>
      <c r="B158" s="3" t="s">
        <v>193</v>
      </c>
      <c r="C158" s="2" t="s">
        <v>1093</v>
      </c>
      <c r="D158" s="31">
        <v>0.39721064814814816</v>
      </c>
      <c r="E158" s="2">
        <v>74</v>
      </c>
      <c r="F158" s="2">
        <v>2003</v>
      </c>
      <c r="G158" s="12">
        <v>4.114105888866225</v>
      </c>
      <c r="H158" s="2"/>
      <c r="I158" s="12"/>
    </row>
    <row r="159" spans="1:9" ht="12.75">
      <c r="A159" s="28">
        <f t="shared" si="2"/>
        <v>156</v>
      </c>
      <c r="B159" s="3" t="s">
        <v>288</v>
      </c>
      <c r="C159" s="2">
        <v>1</v>
      </c>
      <c r="D159" s="31">
        <v>0.39731481481481473</v>
      </c>
      <c r="E159" s="2">
        <v>67</v>
      </c>
      <c r="F159" s="2">
        <v>2002</v>
      </c>
      <c r="G159" s="12">
        <v>4.113027266371476</v>
      </c>
      <c r="H159" s="2"/>
      <c r="I159" s="12"/>
    </row>
    <row r="160" spans="1:9" ht="12.75">
      <c r="A160" s="28">
        <f t="shared" si="2"/>
        <v>157</v>
      </c>
      <c r="B160" s="3" t="s">
        <v>1345</v>
      </c>
      <c r="C160" s="2">
        <v>2</v>
      </c>
      <c r="D160" s="31">
        <v>0.3983217592592592</v>
      </c>
      <c r="E160" s="2">
        <v>75</v>
      </c>
      <c r="F160" s="2">
        <v>2003</v>
      </c>
      <c r="G160" s="12">
        <v>4.102629667296237</v>
      </c>
      <c r="H160" s="2"/>
      <c r="I160" s="12"/>
    </row>
    <row r="161" spans="1:9" ht="12.75">
      <c r="A161" s="28">
        <f t="shared" si="2"/>
        <v>158</v>
      </c>
      <c r="B161" s="3" t="s">
        <v>291</v>
      </c>
      <c r="C161" s="2">
        <v>1</v>
      </c>
      <c r="D161" s="31">
        <v>0.3983217592592592</v>
      </c>
      <c r="E161" s="2">
        <v>76</v>
      </c>
      <c r="F161" s="2">
        <v>2003</v>
      </c>
      <c r="G161" s="12">
        <v>4.102629667296237</v>
      </c>
      <c r="H161" s="2"/>
      <c r="I161" s="12"/>
    </row>
    <row r="162" spans="1:9" ht="12.75">
      <c r="A162" s="28">
        <f t="shared" si="2"/>
        <v>159</v>
      </c>
      <c r="B162" s="3" t="s">
        <v>293</v>
      </c>
      <c r="C162" s="2">
        <v>1</v>
      </c>
      <c r="D162" s="31">
        <v>0.3987037037037037</v>
      </c>
      <c r="E162" s="6">
        <v>78</v>
      </c>
      <c r="F162" s="6">
        <v>2004</v>
      </c>
      <c r="G162" s="12">
        <v>4.098699489084997</v>
      </c>
      <c r="H162" s="2"/>
      <c r="I162" s="12"/>
    </row>
    <row r="163" spans="1:9" ht="12.75">
      <c r="A163" s="28">
        <f t="shared" si="2"/>
        <v>160</v>
      </c>
      <c r="B163" s="3" t="s">
        <v>296</v>
      </c>
      <c r="C163" s="2">
        <v>1</v>
      </c>
      <c r="D163" s="31">
        <v>0.399212962962963</v>
      </c>
      <c r="E163" s="6">
        <v>90</v>
      </c>
      <c r="F163" s="2">
        <v>2005</v>
      </c>
      <c r="G163" s="12">
        <v>4.093470949785457</v>
      </c>
      <c r="H163" s="6"/>
      <c r="I163" s="12"/>
    </row>
    <row r="164" spans="1:9" ht="12.75">
      <c r="A164" s="28">
        <f t="shared" si="2"/>
        <v>161</v>
      </c>
      <c r="B164" s="3" t="s">
        <v>297</v>
      </c>
      <c r="C164" s="2">
        <v>2</v>
      </c>
      <c r="D164" s="31">
        <v>0.39924768518518516</v>
      </c>
      <c r="E164" s="6">
        <v>91</v>
      </c>
      <c r="F164" s="2">
        <v>2005</v>
      </c>
      <c r="G164" s="12">
        <v>4.093114944194811</v>
      </c>
      <c r="H164" s="6"/>
      <c r="I164" s="12"/>
    </row>
    <row r="165" spans="1:9" ht="12.75">
      <c r="A165" s="28">
        <f t="shared" si="2"/>
        <v>162</v>
      </c>
      <c r="B165" s="3" t="s">
        <v>299</v>
      </c>
      <c r="C165" s="2">
        <v>1</v>
      </c>
      <c r="D165" s="31">
        <v>0.39944444444444444</v>
      </c>
      <c r="E165" s="6">
        <v>94</v>
      </c>
      <c r="F165" s="2">
        <v>2005</v>
      </c>
      <c r="G165" s="12">
        <v>4.091098748261474</v>
      </c>
      <c r="H165" s="2"/>
      <c r="I165" s="12"/>
    </row>
    <row r="166" spans="1:9" ht="12.75">
      <c r="A166" s="28">
        <f t="shared" si="2"/>
        <v>163</v>
      </c>
      <c r="B166" s="3" t="s">
        <v>302</v>
      </c>
      <c r="C166" s="2">
        <v>2</v>
      </c>
      <c r="D166" s="31">
        <v>0.39966435185185184</v>
      </c>
      <c r="E166" s="2">
        <v>68</v>
      </c>
      <c r="F166" s="2">
        <v>2002</v>
      </c>
      <c r="G166" s="12">
        <v>4.088847702064811</v>
      </c>
      <c r="H166" s="2"/>
      <c r="I166" s="12"/>
    </row>
    <row r="167" spans="1:9" ht="12.75">
      <c r="A167" s="28">
        <f t="shared" si="2"/>
        <v>164</v>
      </c>
      <c r="B167" s="3" t="s">
        <v>304</v>
      </c>
      <c r="C167" s="2">
        <v>1</v>
      </c>
      <c r="D167" s="31">
        <v>0.39978009259259256</v>
      </c>
      <c r="E167" s="2">
        <v>80</v>
      </c>
      <c r="F167" s="2">
        <v>2003</v>
      </c>
      <c r="G167" s="12">
        <v>4.08766393561275</v>
      </c>
      <c r="H167" s="2"/>
      <c r="I167" s="12"/>
    </row>
    <row r="168" spans="1:9" ht="12.75">
      <c r="A168" s="28">
        <f t="shared" si="2"/>
        <v>165</v>
      </c>
      <c r="B168" s="3" t="s">
        <v>307</v>
      </c>
      <c r="C168" s="2">
        <v>1</v>
      </c>
      <c r="D168" s="31">
        <v>0.4001273148148148</v>
      </c>
      <c r="E168" s="6">
        <v>95</v>
      </c>
      <c r="F168" s="2">
        <v>2005</v>
      </c>
      <c r="G168" s="12">
        <v>4.084116745248909</v>
      </c>
      <c r="H168" s="2"/>
      <c r="I168" s="12"/>
    </row>
    <row r="169" spans="1:9" ht="12.75">
      <c r="A169" s="28">
        <f t="shared" si="2"/>
        <v>166</v>
      </c>
      <c r="B169" s="3" t="s">
        <v>308</v>
      </c>
      <c r="C169" s="2">
        <v>1</v>
      </c>
      <c r="D169" s="31">
        <v>0.4001273148148148</v>
      </c>
      <c r="E169" s="6">
        <v>96</v>
      </c>
      <c r="F169" s="2">
        <v>2005</v>
      </c>
      <c r="G169" s="12">
        <v>4.084116745248909</v>
      </c>
      <c r="H169" s="6"/>
      <c r="I169" s="12"/>
    </row>
    <row r="170" spans="1:9" ht="12.75">
      <c r="A170" s="28">
        <f t="shared" si="2"/>
        <v>167</v>
      </c>
      <c r="B170" s="3" t="s">
        <v>313</v>
      </c>
      <c r="C170" s="2">
        <v>1</v>
      </c>
      <c r="D170" s="31">
        <v>0.40072916666666664</v>
      </c>
      <c r="E170" s="6">
        <v>98</v>
      </c>
      <c r="F170" s="2">
        <v>2005</v>
      </c>
      <c r="G170" s="12">
        <v>4.07798284377437</v>
      </c>
      <c r="H170" s="6"/>
      <c r="I170" s="12"/>
    </row>
    <row r="171" spans="1:9" ht="12.75">
      <c r="A171" s="28">
        <f t="shared" si="2"/>
        <v>168</v>
      </c>
      <c r="B171" s="3" t="s">
        <v>314</v>
      </c>
      <c r="C171" s="2">
        <v>2</v>
      </c>
      <c r="D171" s="31">
        <v>0.4007523148148148</v>
      </c>
      <c r="E171" s="6">
        <v>99</v>
      </c>
      <c r="F171" s="2">
        <v>2005</v>
      </c>
      <c r="G171" s="12">
        <v>4.077747292418772</v>
      </c>
      <c r="H171" s="2"/>
      <c r="I171" s="12"/>
    </row>
    <row r="172" spans="1:9" ht="12.75">
      <c r="A172" s="28">
        <f t="shared" si="2"/>
        <v>169</v>
      </c>
      <c r="B172" s="3" t="s">
        <v>326</v>
      </c>
      <c r="C172" s="2">
        <v>2</v>
      </c>
      <c r="D172" s="31">
        <v>0.4008564814814824</v>
      </c>
      <c r="E172" s="6">
        <v>110</v>
      </c>
      <c r="F172" s="2">
        <v>2008</v>
      </c>
      <c r="G172" s="12">
        <v>4.076687647975968</v>
      </c>
      <c r="H172" s="2"/>
      <c r="I172" s="12"/>
    </row>
    <row r="173" spans="1:9" ht="12.75">
      <c r="A173" s="28">
        <f t="shared" si="2"/>
        <v>170</v>
      </c>
      <c r="B173" s="3" t="s">
        <v>315</v>
      </c>
      <c r="C173" s="2">
        <v>1</v>
      </c>
      <c r="D173" s="31">
        <v>0.401099537037037</v>
      </c>
      <c r="E173" s="6">
        <v>100</v>
      </c>
      <c r="F173" s="2">
        <v>2005</v>
      </c>
      <c r="G173" s="12">
        <v>4.074217284663108</v>
      </c>
      <c r="H173" s="2"/>
      <c r="I173" s="12"/>
    </row>
    <row r="174" spans="1:9" ht="12.75">
      <c r="A174" s="28">
        <f t="shared" si="2"/>
        <v>171</v>
      </c>
      <c r="B174" s="3" t="s">
        <v>316</v>
      </c>
      <c r="C174" s="2">
        <v>1</v>
      </c>
      <c r="D174" s="31">
        <v>0.4010995370370371</v>
      </c>
      <c r="E174" s="2">
        <v>70</v>
      </c>
      <c r="F174" s="2">
        <v>2002</v>
      </c>
      <c r="G174" s="12">
        <v>4.074217284663107</v>
      </c>
      <c r="H174" s="6"/>
      <c r="I174" s="12"/>
    </row>
    <row r="175" spans="1:9" ht="12.75">
      <c r="A175" s="28">
        <f t="shared" si="2"/>
        <v>172</v>
      </c>
      <c r="B175" s="3" t="s">
        <v>317</v>
      </c>
      <c r="C175" s="2">
        <v>1</v>
      </c>
      <c r="D175" s="31">
        <v>0.40119212962962963</v>
      </c>
      <c r="E175" s="6">
        <v>101</v>
      </c>
      <c r="F175" s="2">
        <v>2005</v>
      </c>
      <c r="G175" s="12">
        <v>4.073276981219167</v>
      </c>
      <c r="H175" s="6"/>
      <c r="I175" s="12"/>
    </row>
    <row r="176" spans="1:9" ht="12.75">
      <c r="A176" s="28">
        <f t="shared" si="2"/>
        <v>173</v>
      </c>
      <c r="B176" s="3" t="s">
        <v>318</v>
      </c>
      <c r="C176" s="2">
        <v>3</v>
      </c>
      <c r="D176" s="31">
        <v>0.4017013888888889</v>
      </c>
      <c r="E176" s="2">
        <v>71</v>
      </c>
      <c r="F176" s="2">
        <v>2002</v>
      </c>
      <c r="G176" s="12">
        <v>4.06811306076584</v>
      </c>
      <c r="H176" s="2"/>
      <c r="I176" s="12"/>
    </row>
    <row r="177" spans="1:9" ht="12.75">
      <c r="A177" s="28">
        <f t="shared" si="2"/>
        <v>174</v>
      </c>
      <c r="B177" s="3" t="s">
        <v>319</v>
      </c>
      <c r="C177" s="2">
        <v>1</v>
      </c>
      <c r="D177" s="31">
        <v>0.402037037037037</v>
      </c>
      <c r="E177" s="6">
        <v>103</v>
      </c>
      <c r="F177" s="2">
        <v>2005</v>
      </c>
      <c r="G177" s="12">
        <v>4.064716720405343</v>
      </c>
      <c r="H177" s="2"/>
      <c r="I177" s="12"/>
    </row>
    <row r="178" spans="1:9" ht="12.75">
      <c r="A178" s="28">
        <f t="shared" si="2"/>
        <v>175</v>
      </c>
      <c r="B178" s="3" t="s">
        <v>320</v>
      </c>
      <c r="C178" s="2">
        <v>2</v>
      </c>
      <c r="D178" s="31">
        <v>0.4021064814814815</v>
      </c>
      <c r="E178" s="2">
        <v>83</v>
      </c>
      <c r="F178" s="2">
        <v>2003</v>
      </c>
      <c r="G178" s="12">
        <v>4.064014737205688</v>
      </c>
      <c r="H178" s="2"/>
      <c r="I178" s="12"/>
    </row>
    <row r="179" spans="1:9" ht="12.75">
      <c r="A179" s="28">
        <f t="shared" si="2"/>
        <v>176</v>
      </c>
      <c r="B179" s="3" t="s">
        <v>321</v>
      </c>
      <c r="C179" s="2">
        <v>1</v>
      </c>
      <c r="D179" s="31">
        <v>0.4022337962962963</v>
      </c>
      <c r="E179" s="2">
        <v>107</v>
      </c>
      <c r="F179" s="2">
        <v>2007</v>
      </c>
      <c r="G179" s="12">
        <v>4.062728397548413</v>
      </c>
      <c r="H179" s="2"/>
      <c r="I179" s="12"/>
    </row>
    <row r="180" spans="1:9" ht="12.75">
      <c r="A180" s="28">
        <f t="shared" si="2"/>
        <v>177</v>
      </c>
      <c r="B180" s="3" t="s">
        <v>322</v>
      </c>
      <c r="C180" s="2" t="s">
        <v>1093</v>
      </c>
      <c r="D180" s="31">
        <v>0.4022337962962963</v>
      </c>
      <c r="E180" s="2">
        <v>108</v>
      </c>
      <c r="F180" s="2">
        <v>2007</v>
      </c>
      <c r="G180" s="12">
        <v>4.062728397548413</v>
      </c>
      <c r="H180" s="2"/>
      <c r="I180" s="12"/>
    </row>
    <row r="181" spans="1:9" ht="12.75">
      <c r="A181" s="28">
        <f t="shared" si="2"/>
        <v>178</v>
      </c>
      <c r="B181" s="3" t="s">
        <v>326</v>
      </c>
      <c r="C181" s="2" t="s">
        <v>1093</v>
      </c>
      <c r="D181" s="31">
        <v>0.403125</v>
      </c>
      <c r="E181" s="2">
        <v>111</v>
      </c>
      <c r="F181" s="2">
        <v>2007</v>
      </c>
      <c r="G181" s="12">
        <v>4.05374677002584</v>
      </c>
      <c r="H181" s="2"/>
      <c r="I181" s="12"/>
    </row>
    <row r="182" spans="1:9" ht="12.75">
      <c r="A182" s="28">
        <f t="shared" si="2"/>
        <v>179</v>
      </c>
      <c r="B182" s="3" t="s">
        <v>1164</v>
      </c>
      <c r="C182" s="2">
        <v>1</v>
      </c>
      <c r="D182" s="31">
        <v>0.4031597222222232</v>
      </c>
      <c r="E182" s="6">
        <v>112</v>
      </c>
      <c r="F182" s="2">
        <v>2008</v>
      </c>
      <c r="G182" s="12">
        <v>4.053397640168796</v>
      </c>
      <c r="H182" s="2"/>
      <c r="I182" s="12"/>
    </row>
    <row r="183" spans="1:9" ht="12.75">
      <c r="A183" s="28">
        <f t="shared" si="2"/>
        <v>180</v>
      </c>
      <c r="B183" s="3" t="s">
        <v>1346</v>
      </c>
      <c r="C183" s="2" t="s">
        <v>1093</v>
      </c>
      <c r="D183" s="31">
        <v>0.40318287037037126</v>
      </c>
      <c r="E183" s="6">
        <v>113</v>
      </c>
      <c r="F183" s="2">
        <v>2008</v>
      </c>
      <c r="G183" s="12">
        <v>4.053164920338731</v>
      </c>
      <c r="H183" s="2"/>
      <c r="I183" s="12"/>
    </row>
    <row r="184" spans="1:9" ht="12.75">
      <c r="A184" s="28">
        <f t="shared" si="2"/>
        <v>181</v>
      </c>
      <c r="B184" s="3" t="s">
        <v>297</v>
      </c>
      <c r="C184" s="2" t="s">
        <v>1093</v>
      </c>
      <c r="D184" s="31">
        <v>0.40395833333333336</v>
      </c>
      <c r="E184" s="2">
        <v>112</v>
      </c>
      <c r="F184" s="2">
        <v>2007</v>
      </c>
      <c r="G184" s="12">
        <v>4.045384218669416</v>
      </c>
      <c r="H184" s="2"/>
      <c r="I184" s="12"/>
    </row>
    <row r="185" spans="1:9" ht="12.75">
      <c r="A185" s="28">
        <f t="shared" si="2"/>
        <v>182</v>
      </c>
      <c r="B185" s="3" t="s">
        <v>334</v>
      </c>
      <c r="C185" s="2">
        <v>1</v>
      </c>
      <c r="D185" s="31">
        <v>0.4039699074074074</v>
      </c>
      <c r="E185" s="2">
        <v>113</v>
      </c>
      <c r="F185" s="2">
        <v>2007</v>
      </c>
      <c r="G185" s="12">
        <v>4.045268315044551</v>
      </c>
      <c r="H185" s="2"/>
      <c r="I185" s="12"/>
    </row>
    <row r="186" spans="1:9" ht="12.75">
      <c r="A186" s="28">
        <f t="shared" si="2"/>
        <v>183</v>
      </c>
      <c r="B186" s="3" t="s">
        <v>335</v>
      </c>
      <c r="C186" s="2">
        <v>1</v>
      </c>
      <c r="D186" s="31">
        <v>0.40400462962962963</v>
      </c>
      <c r="E186" s="2">
        <v>114</v>
      </c>
      <c r="F186" s="2">
        <v>2007</v>
      </c>
      <c r="G186" s="12">
        <v>4.044920644015355</v>
      </c>
      <c r="H186" s="2"/>
      <c r="I186" s="12"/>
    </row>
    <row r="187" spans="1:9" ht="12.75">
      <c r="A187" s="28">
        <f t="shared" si="2"/>
        <v>184</v>
      </c>
      <c r="B187" s="3" t="s">
        <v>336</v>
      </c>
      <c r="C187" s="2">
        <v>1</v>
      </c>
      <c r="D187" s="31">
        <v>0.4040740740740741</v>
      </c>
      <c r="E187" s="2">
        <v>89</v>
      </c>
      <c r="F187" s="2">
        <v>2003</v>
      </c>
      <c r="G187" s="12">
        <v>4.0442254812098986</v>
      </c>
      <c r="H187" s="2"/>
      <c r="I187" s="12"/>
    </row>
    <row r="188" spans="1:9" ht="12.75">
      <c r="A188" s="28">
        <f t="shared" si="2"/>
        <v>185</v>
      </c>
      <c r="B188" s="3" t="s">
        <v>446</v>
      </c>
      <c r="C188" s="2">
        <v>2</v>
      </c>
      <c r="D188" s="31">
        <v>0.40427083333333425</v>
      </c>
      <c r="E188" s="6">
        <v>115</v>
      </c>
      <c r="F188" s="2">
        <v>2008</v>
      </c>
      <c r="G188" s="12">
        <v>4.042257150219006</v>
      </c>
      <c r="H188" s="2"/>
      <c r="I188" s="12"/>
    </row>
    <row r="189" spans="1:9" ht="12.75">
      <c r="A189" s="28">
        <f t="shared" si="2"/>
        <v>186</v>
      </c>
      <c r="B189" s="3" t="s">
        <v>340</v>
      </c>
      <c r="C189" s="2">
        <v>1</v>
      </c>
      <c r="D189" s="31">
        <v>0.4046412037037037</v>
      </c>
      <c r="E189" s="6">
        <v>106</v>
      </c>
      <c r="F189" s="2">
        <v>2005</v>
      </c>
      <c r="G189" s="12">
        <v>4.038557249506593</v>
      </c>
      <c r="H189" s="2"/>
      <c r="I189" s="12"/>
    </row>
    <row r="190" spans="1:9" ht="12.75">
      <c r="A190" s="28">
        <f t="shared" si="2"/>
        <v>187</v>
      </c>
      <c r="B190" s="3" t="s">
        <v>342</v>
      </c>
      <c r="C190" s="2">
        <v>1</v>
      </c>
      <c r="D190" s="31">
        <v>0.404837962962963</v>
      </c>
      <c r="E190" s="6">
        <v>108</v>
      </c>
      <c r="F190" s="2">
        <v>2005</v>
      </c>
      <c r="G190" s="12">
        <v>4.0365944307850645</v>
      </c>
      <c r="H190" s="2"/>
      <c r="I190" s="12"/>
    </row>
    <row r="191" spans="1:9" ht="12.75">
      <c r="A191" s="28">
        <f t="shared" si="2"/>
        <v>188</v>
      </c>
      <c r="B191" s="3" t="s">
        <v>344</v>
      </c>
      <c r="C191" s="2">
        <v>1</v>
      </c>
      <c r="D191" s="31">
        <v>0.4054513888888889</v>
      </c>
      <c r="E191" s="2">
        <v>91</v>
      </c>
      <c r="F191" s="2">
        <v>2003</v>
      </c>
      <c r="G191" s="12">
        <v>4.030487282692472</v>
      </c>
      <c r="H191" s="2"/>
      <c r="I191" s="12"/>
    </row>
    <row r="192" spans="1:9" ht="12.75">
      <c r="A192" s="28">
        <f t="shared" si="2"/>
        <v>189</v>
      </c>
      <c r="B192" s="3" t="s">
        <v>346</v>
      </c>
      <c r="C192" s="2">
        <v>1</v>
      </c>
      <c r="D192" s="31">
        <v>0.40570601851851856</v>
      </c>
      <c r="E192" s="2">
        <v>94</v>
      </c>
      <c r="F192" s="2">
        <v>2003</v>
      </c>
      <c r="G192" s="12">
        <v>4.0279576641086345</v>
      </c>
      <c r="H192" s="2"/>
      <c r="I192" s="12"/>
    </row>
    <row r="193" spans="1:9" ht="12.75">
      <c r="A193" s="28">
        <f t="shared" si="2"/>
        <v>190</v>
      </c>
      <c r="B193" s="3" t="s">
        <v>347</v>
      </c>
      <c r="C193" s="2">
        <v>2</v>
      </c>
      <c r="D193" s="31">
        <v>0.40570601851851856</v>
      </c>
      <c r="E193" s="2">
        <v>95</v>
      </c>
      <c r="F193" s="2">
        <v>2003</v>
      </c>
      <c r="G193" s="12">
        <v>4.0279576641086345</v>
      </c>
      <c r="H193" s="2"/>
      <c r="I193" s="12"/>
    </row>
    <row r="194" spans="1:9" ht="12.75">
      <c r="A194" s="28">
        <f t="shared" si="2"/>
        <v>191</v>
      </c>
      <c r="B194" s="3" t="s">
        <v>350</v>
      </c>
      <c r="C194" s="2" t="s">
        <v>1093</v>
      </c>
      <c r="D194" s="31">
        <v>0.40600694444444446</v>
      </c>
      <c r="E194" s="6">
        <v>112</v>
      </c>
      <c r="F194" s="2">
        <v>2005</v>
      </c>
      <c r="G194" s="12">
        <v>4.02497220559309</v>
      </c>
      <c r="H194" s="2"/>
      <c r="I194" s="12"/>
    </row>
    <row r="195" spans="1:9" ht="12.75">
      <c r="A195" s="28">
        <f t="shared" si="2"/>
        <v>192</v>
      </c>
      <c r="B195" s="3" t="s">
        <v>351</v>
      </c>
      <c r="C195" s="2">
        <v>1</v>
      </c>
      <c r="D195" s="31">
        <v>0.4061111111111111</v>
      </c>
      <c r="E195" s="6">
        <v>85</v>
      </c>
      <c r="F195" s="6">
        <v>2004</v>
      </c>
      <c r="G195" s="12">
        <v>4.023939808481532</v>
      </c>
      <c r="H195" s="2"/>
      <c r="I195" s="12"/>
    </row>
    <row r="196" spans="1:9" ht="12.75">
      <c r="A196" s="28">
        <f t="shared" si="2"/>
        <v>193</v>
      </c>
      <c r="B196" s="3" t="s">
        <v>1169</v>
      </c>
      <c r="C196" s="2">
        <v>1</v>
      </c>
      <c r="D196" s="31">
        <v>0.40626157407407504</v>
      </c>
      <c r="E196" s="6">
        <v>119</v>
      </c>
      <c r="F196" s="2">
        <v>2008</v>
      </c>
      <c r="G196" s="12">
        <v>4.022449502863156</v>
      </c>
      <c r="H196" s="2"/>
      <c r="I196" s="12"/>
    </row>
    <row r="197" spans="1:9" ht="12.75">
      <c r="A197" s="28">
        <f t="shared" si="2"/>
        <v>194</v>
      </c>
      <c r="B197" s="3" t="s">
        <v>565</v>
      </c>
      <c r="C197" s="2">
        <v>3</v>
      </c>
      <c r="D197" s="31">
        <v>0.4063541666666676</v>
      </c>
      <c r="E197" s="6">
        <v>120</v>
      </c>
      <c r="F197" s="2">
        <v>2008</v>
      </c>
      <c r="G197" s="12">
        <v>4.021532940271716</v>
      </c>
      <c r="H197" s="2"/>
      <c r="I197" s="12"/>
    </row>
    <row r="198" spans="1:9" ht="12.75">
      <c r="A198" s="28">
        <f aca="true" t="shared" si="3" ref="A198:A261">IF(B198&gt;"",A197+1,"")</f>
        <v>195</v>
      </c>
      <c r="B198" s="3" t="s">
        <v>357</v>
      </c>
      <c r="C198" s="2">
        <v>1</v>
      </c>
      <c r="D198" s="31">
        <v>0.40662037037037035</v>
      </c>
      <c r="E198" s="2">
        <v>118</v>
      </c>
      <c r="F198" s="2">
        <v>2007</v>
      </c>
      <c r="G198" s="12">
        <v>4.018900148013207</v>
      </c>
      <c r="H198" s="2"/>
      <c r="I198" s="12"/>
    </row>
    <row r="199" spans="1:9" ht="12.75">
      <c r="A199" s="28">
        <f t="shared" si="3"/>
        <v>196</v>
      </c>
      <c r="B199" s="3" t="s">
        <v>359</v>
      </c>
      <c r="C199" s="2">
        <v>1</v>
      </c>
      <c r="D199" s="31">
        <v>0.4069212962962963</v>
      </c>
      <c r="E199" s="2">
        <v>78</v>
      </c>
      <c r="F199" s="2">
        <v>2002</v>
      </c>
      <c r="G199" s="12">
        <v>4.015928096023664</v>
      </c>
      <c r="H199" s="2"/>
      <c r="I199" s="12"/>
    </row>
    <row r="200" spans="1:9" ht="12.75">
      <c r="A200" s="28">
        <f t="shared" si="3"/>
        <v>197</v>
      </c>
      <c r="B200" s="3" t="s">
        <v>360</v>
      </c>
      <c r="C200" s="2">
        <v>1</v>
      </c>
      <c r="D200" s="31">
        <v>0.4069212962962963</v>
      </c>
      <c r="E200" s="2">
        <v>79</v>
      </c>
      <c r="F200" s="2">
        <v>2002</v>
      </c>
      <c r="G200" s="12">
        <v>4.015928096023664</v>
      </c>
      <c r="H200" s="2"/>
      <c r="I200" s="12"/>
    </row>
    <row r="201" spans="1:9" ht="12.75">
      <c r="A201" s="28">
        <f t="shared" si="3"/>
        <v>198</v>
      </c>
      <c r="B201" s="3" t="s">
        <v>363</v>
      </c>
      <c r="C201" s="2">
        <v>1</v>
      </c>
      <c r="D201" s="31">
        <v>0.4071064814814815</v>
      </c>
      <c r="E201" s="2">
        <v>123</v>
      </c>
      <c r="F201" s="2">
        <v>2007</v>
      </c>
      <c r="G201" s="12">
        <v>4.014101324842213</v>
      </c>
      <c r="H201" s="2"/>
      <c r="I201" s="12"/>
    </row>
    <row r="202" spans="1:9" ht="12.75">
      <c r="A202" s="28">
        <f t="shared" si="3"/>
        <v>199</v>
      </c>
      <c r="B202" s="3" t="s">
        <v>364</v>
      </c>
      <c r="C202" s="2">
        <v>1</v>
      </c>
      <c r="D202" s="31">
        <v>0.4074189814814815</v>
      </c>
      <c r="E202" s="2">
        <v>124</v>
      </c>
      <c r="F202" s="2">
        <v>2007</v>
      </c>
      <c r="G202" s="12">
        <v>4.0110224141359625</v>
      </c>
      <c r="H202" s="2"/>
      <c r="I202" s="12"/>
    </row>
    <row r="203" spans="1:9" ht="12.75">
      <c r="A203" s="28">
        <f t="shared" si="3"/>
        <v>200</v>
      </c>
      <c r="B203" s="3" t="s">
        <v>365</v>
      </c>
      <c r="C203" s="2">
        <v>1</v>
      </c>
      <c r="D203" s="31">
        <v>0.4079050925925926</v>
      </c>
      <c r="E203" s="6">
        <v>113</v>
      </c>
      <c r="F203" s="2">
        <v>2005</v>
      </c>
      <c r="G203" s="12">
        <v>4.006242374372215</v>
      </c>
      <c r="H203" s="2"/>
      <c r="I203" s="12"/>
    </row>
    <row r="204" spans="1:9" ht="12.75">
      <c r="A204" s="28">
        <f t="shared" si="3"/>
        <v>201</v>
      </c>
      <c r="B204" s="3" t="s">
        <v>367</v>
      </c>
      <c r="C204" s="2">
        <v>1</v>
      </c>
      <c r="D204" s="31">
        <v>0.4080787037037037</v>
      </c>
      <c r="E204" s="2">
        <v>97</v>
      </c>
      <c r="F204" s="2">
        <v>2003</v>
      </c>
      <c r="G204" s="12">
        <v>4.004537977196665</v>
      </c>
      <c r="H204" s="2"/>
      <c r="I204" s="12"/>
    </row>
    <row r="205" spans="1:9" ht="12.75">
      <c r="A205" s="28">
        <f t="shared" si="3"/>
        <v>202</v>
      </c>
      <c r="B205" s="3" t="s">
        <v>369</v>
      </c>
      <c r="C205" s="2" t="s">
        <v>1093</v>
      </c>
      <c r="D205" s="31">
        <v>0.4083333333333334</v>
      </c>
      <c r="E205" s="2">
        <v>127</v>
      </c>
      <c r="F205" s="2">
        <v>2007</v>
      </c>
      <c r="G205" s="12">
        <v>4.00204081632653</v>
      </c>
      <c r="H205" s="2"/>
      <c r="I205" s="12"/>
    </row>
    <row r="206" spans="1:9" ht="12.75">
      <c r="A206" s="28">
        <f t="shared" si="3"/>
        <v>203</v>
      </c>
      <c r="B206" s="3" t="s">
        <v>370</v>
      </c>
      <c r="C206" s="2">
        <v>1</v>
      </c>
      <c r="D206" s="31">
        <v>0.40849537037037037</v>
      </c>
      <c r="E206" s="2">
        <v>98</v>
      </c>
      <c r="F206" s="2">
        <v>2003</v>
      </c>
      <c r="G206" s="12">
        <v>4.000453334844449</v>
      </c>
      <c r="H206" s="2"/>
      <c r="I206" s="12"/>
    </row>
    <row r="207" spans="1:9" ht="12.75">
      <c r="A207" s="28">
        <f t="shared" si="3"/>
        <v>204</v>
      </c>
      <c r="B207" s="3" t="s">
        <v>371</v>
      </c>
      <c r="C207" s="2">
        <v>1</v>
      </c>
      <c r="D207" s="31">
        <v>0.40849537037037037</v>
      </c>
      <c r="E207" s="2">
        <v>99</v>
      </c>
      <c r="F207" s="2">
        <v>2003</v>
      </c>
      <c r="G207" s="12">
        <v>4.000453334844449</v>
      </c>
      <c r="H207" s="2"/>
      <c r="I207" s="12"/>
    </row>
    <row r="208" spans="1:9" ht="12.75">
      <c r="A208" s="28">
        <f t="shared" si="3"/>
        <v>205</v>
      </c>
      <c r="B208" s="3" t="s">
        <v>262</v>
      </c>
      <c r="C208" s="2" t="s">
        <v>1093</v>
      </c>
      <c r="D208" s="31">
        <v>0.4085532407407408</v>
      </c>
      <c r="E208" s="6">
        <v>114</v>
      </c>
      <c r="F208" s="2">
        <v>2005</v>
      </c>
      <c r="G208" s="12">
        <v>3.999886682342275</v>
      </c>
      <c r="H208" s="2"/>
      <c r="I208" s="12"/>
    </row>
    <row r="209" spans="1:9" ht="12.75">
      <c r="A209" s="28">
        <f t="shared" si="3"/>
        <v>206</v>
      </c>
      <c r="B209" s="3" t="s">
        <v>372</v>
      </c>
      <c r="C209" s="2">
        <v>1</v>
      </c>
      <c r="D209" s="31">
        <v>0.4085532407407408</v>
      </c>
      <c r="E209" s="6">
        <v>115</v>
      </c>
      <c r="F209" s="2">
        <v>2005</v>
      </c>
      <c r="G209" s="12">
        <v>3.999886682342275</v>
      </c>
      <c r="H209" s="2"/>
      <c r="I209" s="12"/>
    </row>
    <row r="210" spans="1:9" ht="12.75">
      <c r="A210" s="28">
        <f t="shared" si="3"/>
        <v>207</v>
      </c>
      <c r="B210" s="3" t="s">
        <v>386</v>
      </c>
      <c r="C210" s="2">
        <v>2</v>
      </c>
      <c r="D210" s="31">
        <v>0.4087731481481482</v>
      </c>
      <c r="E210" s="2">
        <v>128</v>
      </c>
      <c r="F210" s="2">
        <v>2007</v>
      </c>
      <c r="G210" s="12">
        <v>3.9977348660739565</v>
      </c>
      <c r="H210" s="2"/>
      <c r="I210" s="12"/>
    </row>
    <row r="211" spans="1:9" ht="12.75">
      <c r="A211" s="28">
        <f t="shared" si="3"/>
        <v>208</v>
      </c>
      <c r="B211" s="3" t="s">
        <v>374</v>
      </c>
      <c r="C211" s="2">
        <v>1</v>
      </c>
      <c r="D211" s="31">
        <v>0.4088541666666667</v>
      </c>
      <c r="E211" s="2">
        <v>129</v>
      </c>
      <c r="F211" s="2">
        <v>2007</v>
      </c>
      <c r="G211" s="12">
        <v>3.9969426751592354</v>
      </c>
      <c r="H211" s="2"/>
      <c r="I211" s="12"/>
    </row>
    <row r="212" spans="1:9" ht="12.75">
      <c r="A212" s="28">
        <f t="shared" si="3"/>
        <v>209</v>
      </c>
      <c r="B212" s="3" t="s">
        <v>375</v>
      </c>
      <c r="C212" s="2">
        <v>1</v>
      </c>
      <c r="D212" s="31">
        <v>0.4088657407407407</v>
      </c>
      <c r="E212" s="2">
        <v>130</v>
      </c>
      <c r="F212" s="2">
        <v>2007</v>
      </c>
      <c r="G212" s="12">
        <v>3.9968295306573065</v>
      </c>
      <c r="H212" s="2"/>
      <c r="I212" s="12"/>
    </row>
    <row r="213" spans="1:9" ht="12.75">
      <c r="A213" s="28">
        <f t="shared" si="3"/>
        <v>210</v>
      </c>
      <c r="B213" s="3" t="s">
        <v>302</v>
      </c>
      <c r="C213" s="2" t="s">
        <v>1093</v>
      </c>
      <c r="D213" s="31">
        <v>0.4089351851851852</v>
      </c>
      <c r="E213" s="2">
        <v>101</v>
      </c>
      <c r="F213" s="2">
        <v>2003</v>
      </c>
      <c r="G213" s="12">
        <v>3.996150798143326</v>
      </c>
      <c r="H213" s="6"/>
      <c r="I213" s="12"/>
    </row>
    <row r="214" spans="1:9" ht="12.75">
      <c r="A214" s="28">
        <f t="shared" si="3"/>
        <v>211</v>
      </c>
      <c r="B214" s="3" t="s">
        <v>376</v>
      </c>
      <c r="C214" s="2">
        <v>1</v>
      </c>
      <c r="D214" s="31">
        <v>0.40900462962962963</v>
      </c>
      <c r="E214" s="2">
        <v>131</v>
      </c>
      <c r="F214" s="2">
        <v>2007</v>
      </c>
      <c r="G214" s="12">
        <v>3.9954722961118345</v>
      </c>
      <c r="H214" s="2"/>
      <c r="I214" s="12"/>
    </row>
    <row r="215" spans="1:9" ht="12.75">
      <c r="A215" s="28">
        <f t="shared" si="3"/>
        <v>212</v>
      </c>
      <c r="B215" s="3" t="s">
        <v>377</v>
      </c>
      <c r="C215" s="2">
        <v>1</v>
      </c>
      <c r="D215" s="31">
        <v>0.409212962962963</v>
      </c>
      <c r="E215" s="6">
        <v>116</v>
      </c>
      <c r="F215" s="2">
        <v>2005</v>
      </c>
      <c r="G215" s="12">
        <v>3.993438171738884</v>
      </c>
      <c r="H215" s="2"/>
      <c r="I215" s="12"/>
    </row>
    <row r="216" spans="1:9" ht="12.75">
      <c r="A216" s="28">
        <f t="shared" si="3"/>
        <v>213</v>
      </c>
      <c r="B216" s="3" t="s">
        <v>379</v>
      </c>
      <c r="C216" s="2">
        <v>1</v>
      </c>
      <c r="D216" s="31">
        <v>0.41003472222222226</v>
      </c>
      <c r="E216" s="6">
        <v>117</v>
      </c>
      <c r="F216" s="2">
        <v>2005</v>
      </c>
      <c r="G216" s="12">
        <v>3.9854348378355486</v>
      </c>
      <c r="H216" s="2"/>
      <c r="I216" s="12"/>
    </row>
    <row r="217" spans="1:9" ht="12.75">
      <c r="A217" s="28">
        <f t="shared" si="3"/>
        <v>214</v>
      </c>
      <c r="B217" s="3" t="s">
        <v>314</v>
      </c>
      <c r="C217" s="2" t="s">
        <v>1093</v>
      </c>
      <c r="D217" s="31">
        <v>0.4101504629629629</v>
      </c>
      <c r="E217" s="6">
        <v>89</v>
      </c>
      <c r="F217" s="6">
        <v>2004</v>
      </c>
      <c r="G217" s="12">
        <v>3.9843101842706776</v>
      </c>
      <c r="H217" s="2"/>
      <c r="I217" s="12"/>
    </row>
    <row r="218" spans="1:9" ht="12.75">
      <c r="A218" s="28">
        <f t="shared" si="3"/>
        <v>215</v>
      </c>
      <c r="B218" s="3" t="s">
        <v>381</v>
      </c>
      <c r="C218" s="2">
        <v>1</v>
      </c>
      <c r="D218" s="31">
        <v>0.41024305555555557</v>
      </c>
      <c r="E218" s="2">
        <v>133</v>
      </c>
      <c r="F218" s="2">
        <v>2007</v>
      </c>
      <c r="G218" s="12">
        <v>3.983410918324164</v>
      </c>
      <c r="H218" s="2"/>
      <c r="I218" s="12"/>
    </row>
    <row r="219" spans="1:9" ht="12.75">
      <c r="A219" s="28">
        <f t="shared" si="3"/>
        <v>216</v>
      </c>
      <c r="B219" s="3" t="s">
        <v>382</v>
      </c>
      <c r="C219" s="2">
        <v>1</v>
      </c>
      <c r="D219" s="31">
        <v>0.41025462962962966</v>
      </c>
      <c r="E219" s="2">
        <v>134</v>
      </c>
      <c r="F219" s="2">
        <v>2007</v>
      </c>
      <c r="G219" s="12">
        <v>3.983298538622129</v>
      </c>
      <c r="H219" s="2"/>
      <c r="I219" s="12"/>
    </row>
    <row r="220" spans="1:9" ht="12.75">
      <c r="A220" s="28">
        <f t="shared" si="3"/>
        <v>217</v>
      </c>
      <c r="B220" s="3" t="s">
        <v>383</v>
      </c>
      <c r="C220" s="2">
        <v>1</v>
      </c>
      <c r="D220" s="31">
        <v>0.41028935185185184</v>
      </c>
      <c r="E220" s="2">
        <v>135</v>
      </c>
      <c r="F220" s="2">
        <v>2007</v>
      </c>
      <c r="G220" s="12">
        <v>3.9829614375581825</v>
      </c>
      <c r="H220" s="2"/>
      <c r="I220" s="12"/>
    </row>
    <row r="221" spans="1:9" ht="12.75">
      <c r="A221" s="28">
        <f t="shared" si="3"/>
        <v>218</v>
      </c>
      <c r="B221" s="3" t="s">
        <v>386</v>
      </c>
      <c r="C221" s="2" t="s">
        <v>1093</v>
      </c>
      <c r="D221" s="31">
        <v>0.41097222222222224</v>
      </c>
      <c r="E221" s="6">
        <v>120</v>
      </c>
      <c r="F221" s="2">
        <v>2005</v>
      </c>
      <c r="G221" s="12">
        <v>3.9763433592429873</v>
      </c>
      <c r="H221" s="2"/>
      <c r="I221" s="12"/>
    </row>
    <row r="222" spans="1:9" ht="12.75">
      <c r="A222" s="28">
        <f t="shared" si="3"/>
        <v>219</v>
      </c>
      <c r="B222" s="3" t="s">
        <v>388</v>
      </c>
      <c r="C222" s="2">
        <v>1</v>
      </c>
      <c r="D222" s="31">
        <v>0.4111342592592593</v>
      </c>
      <c r="E222" s="2">
        <v>137</v>
      </c>
      <c r="F222" s="2">
        <v>2007</v>
      </c>
      <c r="G222" s="12">
        <v>3.9747761950340634</v>
      </c>
      <c r="H222" s="2"/>
      <c r="I222" s="12"/>
    </row>
    <row r="223" spans="1:9" ht="12.75">
      <c r="A223" s="28">
        <f t="shared" si="3"/>
        <v>220</v>
      </c>
      <c r="B223" s="3" t="s">
        <v>393</v>
      </c>
      <c r="C223" s="2">
        <v>1</v>
      </c>
      <c r="D223" s="31">
        <v>0.4114814814814815</v>
      </c>
      <c r="E223" s="6">
        <v>124</v>
      </c>
      <c r="F223" s="2">
        <v>2005</v>
      </c>
      <c r="G223" s="12">
        <v>3.9714221422142213</v>
      </c>
      <c r="H223" s="2"/>
      <c r="I223" s="12"/>
    </row>
    <row r="224" spans="1:9" ht="12.75">
      <c r="A224" s="28">
        <f t="shared" si="3"/>
        <v>221</v>
      </c>
      <c r="B224" s="3" t="s">
        <v>394</v>
      </c>
      <c r="C224" s="2">
        <v>1</v>
      </c>
      <c r="D224" s="31">
        <v>0.41181712962962963</v>
      </c>
      <c r="E224" s="2">
        <v>139</v>
      </c>
      <c r="F224" s="2">
        <v>2007</v>
      </c>
      <c r="G224" s="12">
        <v>3.968185267418004</v>
      </c>
      <c r="H224" s="6"/>
      <c r="I224" s="12"/>
    </row>
    <row r="225" spans="1:9" ht="12.75">
      <c r="A225" s="28">
        <f t="shared" si="3"/>
        <v>222</v>
      </c>
      <c r="B225" s="3" t="s">
        <v>318</v>
      </c>
      <c r="C225" s="2" t="s">
        <v>1093</v>
      </c>
      <c r="D225" s="31">
        <v>0.41182870370370367</v>
      </c>
      <c r="E225" s="2">
        <v>104</v>
      </c>
      <c r="F225" s="2">
        <v>2003</v>
      </c>
      <c r="G225" s="12">
        <v>3.9680737451520436</v>
      </c>
      <c r="H225" s="6"/>
      <c r="I225" s="12"/>
    </row>
    <row r="226" spans="1:9" ht="12.75">
      <c r="A226" s="28">
        <f t="shared" si="3"/>
        <v>223</v>
      </c>
      <c r="B226" s="3" t="s">
        <v>396</v>
      </c>
      <c r="C226" s="2">
        <v>3</v>
      </c>
      <c r="D226" s="31">
        <v>0.4119675925925926</v>
      </c>
      <c r="E226" s="2">
        <v>106</v>
      </c>
      <c r="F226" s="2">
        <v>2003</v>
      </c>
      <c r="G226" s="12">
        <v>3.966735966735967</v>
      </c>
      <c r="H226" s="2"/>
      <c r="I226" s="12"/>
    </row>
    <row r="227" spans="1:9" ht="12.75">
      <c r="A227" s="28">
        <f t="shared" si="3"/>
        <v>224</v>
      </c>
      <c r="B227" s="3" t="s">
        <v>397</v>
      </c>
      <c r="C227" s="2">
        <v>1</v>
      </c>
      <c r="D227" s="31">
        <v>0.41241898148148143</v>
      </c>
      <c r="E227" s="2">
        <v>107</v>
      </c>
      <c r="F227" s="2">
        <v>2003</v>
      </c>
      <c r="G227" s="12">
        <v>3.962394409676424</v>
      </c>
      <c r="H227" s="2"/>
      <c r="I227" s="12"/>
    </row>
    <row r="228" spans="1:9" ht="12.75">
      <c r="A228" s="28">
        <f t="shared" si="3"/>
        <v>225</v>
      </c>
      <c r="B228" s="3" t="s">
        <v>398</v>
      </c>
      <c r="C228" s="2" t="s">
        <v>1093</v>
      </c>
      <c r="D228" s="31">
        <v>0.4126273148148148</v>
      </c>
      <c r="E228" s="6">
        <v>90</v>
      </c>
      <c r="F228" s="6">
        <v>2004</v>
      </c>
      <c r="G228" s="12">
        <v>3.960393817845222</v>
      </c>
      <c r="H228" s="2"/>
      <c r="I228" s="12"/>
    </row>
    <row r="229" spans="1:9" ht="12.75">
      <c r="A229" s="28">
        <f t="shared" si="3"/>
        <v>226</v>
      </c>
      <c r="B229" s="3" t="s">
        <v>401</v>
      </c>
      <c r="C229" s="2">
        <v>1</v>
      </c>
      <c r="D229" s="31">
        <v>0.41302083333333334</v>
      </c>
      <c r="E229" s="2">
        <v>140</v>
      </c>
      <c r="F229" s="2">
        <v>2007</v>
      </c>
      <c r="G229" s="12">
        <v>3.956620428751576</v>
      </c>
      <c r="H229" s="2"/>
      <c r="I229" s="12"/>
    </row>
    <row r="230" spans="1:9" ht="12.75">
      <c r="A230" s="28">
        <f t="shared" si="3"/>
        <v>227</v>
      </c>
      <c r="B230" s="3" t="s">
        <v>402</v>
      </c>
      <c r="C230" s="2">
        <v>1</v>
      </c>
      <c r="D230" s="31">
        <v>0.41303240740740743</v>
      </c>
      <c r="E230" s="2">
        <v>141</v>
      </c>
      <c r="F230" s="2">
        <v>2007</v>
      </c>
      <c r="G230" s="12">
        <v>3.9565095555680094</v>
      </c>
      <c r="H230" s="2"/>
      <c r="I230" s="12"/>
    </row>
    <row r="231" spans="1:9" ht="12.75">
      <c r="A231" s="28">
        <f t="shared" si="3"/>
        <v>228</v>
      </c>
      <c r="B231" s="3" t="s">
        <v>403</v>
      </c>
      <c r="C231" s="2" t="s">
        <v>1093</v>
      </c>
      <c r="D231" s="31">
        <v>0.4131712962962963</v>
      </c>
      <c r="E231" s="2">
        <v>84</v>
      </c>
      <c r="F231" s="2">
        <v>2002</v>
      </c>
      <c r="G231" s="12">
        <v>3.9551795618802177</v>
      </c>
      <c r="H231" s="2"/>
      <c r="I231" s="12"/>
    </row>
    <row r="232" spans="1:9" ht="12.75">
      <c r="A232" s="28">
        <f t="shared" si="3"/>
        <v>229</v>
      </c>
      <c r="B232" s="3" t="s">
        <v>405</v>
      </c>
      <c r="C232" s="2">
        <v>1</v>
      </c>
      <c r="D232" s="31">
        <v>0.4136689814814815</v>
      </c>
      <c r="E232" s="6">
        <v>126</v>
      </c>
      <c r="F232" s="2">
        <v>2005</v>
      </c>
      <c r="G232" s="12">
        <v>3.9504210850283985</v>
      </c>
      <c r="H232" s="6"/>
      <c r="I232" s="12"/>
    </row>
    <row r="233" spans="1:9" ht="12.75">
      <c r="A233" s="28">
        <f t="shared" si="3"/>
        <v>230</v>
      </c>
      <c r="B233" s="3" t="s">
        <v>1175</v>
      </c>
      <c r="C233" s="2">
        <v>1</v>
      </c>
      <c r="D233" s="31">
        <v>0.4137268518518528</v>
      </c>
      <c r="E233" s="6">
        <v>127</v>
      </c>
      <c r="F233" s="2">
        <v>2008</v>
      </c>
      <c r="G233" s="12">
        <v>3.9498685167571104</v>
      </c>
      <c r="H233" s="2"/>
      <c r="I233" s="12"/>
    </row>
    <row r="234" spans="1:9" ht="12.75">
      <c r="A234" s="28">
        <f t="shared" si="3"/>
        <v>231</v>
      </c>
      <c r="B234" s="3" t="s">
        <v>406</v>
      </c>
      <c r="C234" s="2">
        <v>1</v>
      </c>
      <c r="D234" s="31">
        <v>0.41373842592592597</v>
      </c>
      <c r="E234" s="6">
        <v>127</v>
      </c>
      <c r="F234" s="2">
        <v>2005</v>
      </c>
      <c r="G234" s="12">
        <v>3.949758021652166</v>
      </c>
      <c r="H234" s="2"/>
      <c r="I234" s="12"/>
    </row>
    <row r="235" spans="1:9" ht="12.75">
      <c r="A235" s="28">
        <f t="shared" si="3"/>
        <v>232</v>
      </c>
      <c r="B235" s="3" t="s">
        <v>407</v>
      </c>
      <c r="C235" s="2">
        <v>1</v>
      </c>
      <c r="D235" s="31">
        <v>0.4137615740740741</v>
      </c>
      <c r="E235" s="6">
        <v>128</v>
      </c>
      <c r="F235" s="2">
        <v>2005</v>
      </c>
      <c r="G235" s="12">
        <v>3.9495370499874123</v>
      </c>
      <c r="H235" s="2"/>
      <c r="I235" s="12"/>
    </row>
    <row r="236" spans="1:9" ht="12.75">
      <c r="A236" s="28">
        <f t="shared" si="3"/>
        <v>233</v>
      </c>
      <c r="B236" s="3" t="s">
        <v>1176</v>
      </c>
      <c r="C236" s="2">
        <v>1</v>
      </c>
      <c r="D236" s="31">
        <v>0.4137962962962973</v>
      </c>
      <c r="E236" s="6">
        <v>128</v>
      </c>
      <c r="F236" s="2">
        <v>2008</v>
      </c>
      <c r="G236" s="12">
        <v>3.94920563884537</v>
      </c>
      <c r="H236" s="2"/>
      <c r="I236" s="12"/>
    </row>
    <row r="237" spans="1:9" ht="12.75">
      <c r="A237" s="28">
        <f t="shared" si="3"/>
        <v>234</v>
      </c>
      <c r="B237" s="3" t="s">
        <v>1177</v>
      </c>
      <c r="C237" s="2">
        <v>1</v>
      </c>
      <c r="D237" s="31">
        <v>0.4138194444444454</v>
      </c>
      <c r="E237" s="6">
        <v>129</v>
      </c>
      <c r="F237" s="2">
        <v>2008</v>
      </c>
      <c r="G237" s="12">
        <v>3.9489847289813635</v>
      </c>
      <c r="H237" s="6"/>
      <c r="I237" s="12"/>
    </row>
    <row r="238" spans="1:9" ht="12.75">
      <c r="A238" s="28">
        <f t="shared" si="3"/>
        <v>235</v>
      </c>
      <c r="B238" s="3" t="s">
        <v>410</v>
      </c>
      <c r="C238" s="2">
        <v>1</v>
      </c>
      <c r="D238" s="31">
        <v>0.4139351851851852</v>
      </c>
      <c r="E238" s="2">
        <v>110</v>
      </c>
      <c r="F238" s="2">
        <v>2003</v>
      </c>
      <c r="G238" s="12">
        <v>3.9478805502740184</v>
      </c>
      <c r="H238" s="2"/>
      <c r="I238" s="12"/>
    </row>
    <row r="239" spans="1:9" ht="12.75">
      <c r="A239" s="28">
        <f t="shared" si="3"/>
        <v>236</v>
      </c>
      <c r="B239" s="3" t="s">
        <v>1178</v>
      </c>
      <c r="C239" s="2">
        <v>1</v>
      </c>
      <c r="D239" s="31">
        <v>0.41462962962963057</v>
      </c>
      <c r="E239" s="6">
        <v>130</v>
      </c>
      <c r="F239" s="2">
        <v>2008</v>
      </c>
      <c r="G239" s="12">
        <v>3.941268423403296</v>
      </c>
      <c r="H239" s="2"/>
      <c r="I239" s="12"/>
    </row>
    <row r="240" spans="1:9" ht="12.75">
      <c r="A240" s="28">
        <f t="shared" si="3"/>
        <v>237</v>
      </c>
      <c r="B240" s="3" t="s">
        <v>1180</v>
      </c>
      <c r="C240" s="2">
        <v>1</v>
      </c>
      <c r="D240" s="31">
        <v>0.4147106481481491</v>
      </c>
      <c r="E240" s="6">
        <v>132</v>
      </c>
      <c r="F240" s="2">
        <v>2008</v>
      </c>
      <c r="G240" s="12">
        <v>3.94049845106192</v>
      </c>
      <c r="H240" s="2"/>
      <c r="I240" s="12"/>
    </row>
    <row r="241" spans="1:9" ht="12.75">
      <c r="A241" s="28">
        <f t="shared" si="3"/>
        <v>238</v>
      </c>
      <c r="B241" s="3" t="s">
        <v>1182</v>
      </c>
      <c r="C241" s="2">
        <v>1</v>
      </c>
      <c r="D241" s="31">
        <v>0.41489583333333435</v>
      </c>
      <c r="E241" s="6">
        <v>134</v>
      </c>
      <c r="F241" s="2">
        <v>2008</v>
      </c>
      <c r="G241" s="12">
        <v>3.938739643484801</v>
      </c>
      <c r="H241" s="2"/>
      <c r="I241" s="12"/>
    </row>
    <row r="242" spans="1:9" ht="12.75">
      <c r="A242" s="28">
        <f t="shared" si="3"/>
        <v>239</v>
      </c>
      <c r="B242" s="3" t="s">
        <v>1183</v>
      </c>
      <c r="C242" s="2">
        <v>1</v>
      </c>
      <c r="D242" s="31">
        <v>0.41490740740740834</v>
      </c>
      <c r="E242" s="6">
        <v>135</v>
      </c>
      <c r="F242" s="2">
        <v>2008</v>
      </c>
      <c r="G242" s="12">
        <v>3.938629770140585</v>
      </c>
      <c r="H242" s="2"/>
      <c r="I242" s="12"/>
    </row>
    <row r="243" spans="1:9" ht="12.75">
      <c r="A243" s="28">
        <f t="shared" si="3"/>
        <v>240</v>
      </c>
      <c r="B243" s="3" t="s">
        <v>1184</v>
      </c>
      <c r="C243" s="2">
        <v>1</v>
      </c>
      <c r="D243" s="31">
        <v>0.41515046296296393</v>
      </c>
      <c r="E243" s="6">
        <v>136</v>
      </c>
      <c r="F243" s="2">
        <v>2008</v>
      </c>
      <c r="G243" s="12">
        <v>3.9363238451030043</v>
      </c>
      <c r="H243" s="6"/>
      <c r="I243" s="12"/>
    </row>
    <row r="244" spans="1:9" ht="12.75">
      <c r="A244" s="28">
        <f t="shared" si="3"/>
        <v>241</v>
      </c>
      <c r="B244" s="3" t="s">
        <v>1186</v>
      </c>
      <c r="C244" s="2">
        <v>1</v>
      </c>
      <c r="D244" s="31">
        <v>0.4157523148148158</v>
      </c>
      <c r="E244" s="6">
        <v>139</v>
      </c>
      <c r="F244" s="2">
        <v>2008</v>
      </c>
      <c r="G244" s="12">
        <v>3.9306255393780702</v>
      </c>
      <c r="H244" s="2"/>
      <c r="I244" s="12"/>
    </row>
    <row r="245" spans="1:9" ht="12.75">
      <c r="A245" s="28">
        <f t="shared" si="3"/>
        <v>242</v>
      </c>
      <c r="B245" s="3" t="s">
        <v>403</v>
      </c>
      <c r="C245" s="2" t="s">
        <v>1093</v>
      </c>
      <c r="D245" s="31">
        <v>0.4157638888888889</v>
      </c>
      <c r="E245" s="6">
        <v>93</v>
      </c>
      <c r="F245" s="6">
        <v>2004</v>
      </c>
      <c r="G245" s="12">
        <v>3.9305161182562216</v>
      </c>
      <c r="H245" s="2"/>
      <c r="I245" s="12"/>
    </row>
    <row r="246" spans="1:9" ht="12.75">
      <c r="A246" s="28">
        <f t="shared" si="3"/>
        <v>243</v>
      </c>
      <c r="B246" s="3" t="s">
        <v>1187</v>
      </c>
      <c r="C246" s="2">
        <v>1</v>
      </c>
      <c r="D246" s="31">
        <v>0.4157638888888899</v>
      </c>
      <c r="E246" s="6">
        <v>140</v>
      </c>
      <c r="F246" s="2">
        <v>2008</v>
      </c>
      <c r="G246" s="12">
        <v>3.9305161182562123</v>
      </c>
      <c r="H246" s="2"/>
      <c r="I246" s="12"/>
    </row>
    <row r="247" spans="1:9" ht="12.75">
      <c r="A247" s="28">
        <f t="shared" si="3"/>
        <v>244</v>
      </c>
      <c r="B247" s="3" t="s">
        <v>418</v>
      </c>
      <c r="C247" s="2">
        <v>1</v>
      </c>
      <c r="D247" s="31">
        <v>0.4159490740740741</v>
      </c>
      <c r="E247" s="6">
        <v>95</v>
      </c>
      <c r="F247" s="6">
        <v>2004</v>
      </c>
      <c r="G247" s="12">
        <v>3.9287662084701425</v>
      </c>
      <c r="H247" s="2"/>
      <c r="I247" s="12"/>
    </row>
    <row r="248" spans="1:9" ht="12.75">
      <c r="A248" s="28">
        <f t="shared" si="3"/>
        <v>245</v>
      </c>
      <c r="B248" s="3" t="s">
        <v>419</v>
      </c>
      <c r="C248" s="2">
        <v>1</v>
      </c>
      <c r="D248" s="31">
        <v>0.41596064814814815</v>
      </c>
      <c r="E248" s="2">
        <v>146</v>
      </c>
      <c r="F248" s="2">
        <v>2007</v>
      </c>
      <c r="G248" s="12">
        <v>3.928656890842817</v>
      </c>
      <c r="H248" s="2"/>
      <c r="I248" s="12"/>
    </row>
    <row r="249" spans="1:9" ht="12.75">
      <c r="A249" s="28">
        <f t="shared" si="3"/>
        <v>246</v>
      </c>
      <c r="B249" s="3" t="s">
        <v>420</v>
      </c>
      <c r="C249" s="2">
        <v>2</v>
      </c>
      <c r="D249" s="31">
        <v>0.4159953703703703</v>
      </c>
      <c r="E249" s="2">
        <v>147</v>
      </c>
      <c r="F249" s="2">
        <v>2007</v>
      </c>
      <c r="G249" s="12">
        <v>3.9283289744588505</v>
      </c>
      <c r="H249" s="2"/>
      <c r="I249" s="12"/>
    </row>
    <row r="250" spans="1:9" ht="12.75">
      <c r="A250" s="28">
        <f t="shared" si="3"/>
        <v>247</v>
      </c>
      <c r="B250" s="3" t="s">
        <v>422</v>
      </c>
      <c r="C250" s="2">
        <v>1</v>
      </c>
      <c r="D250" s="31">
        <v>0.4161458333333334</v>
      </c>
      <c r="E250" s="6">
        <v>134</v>
      </c>
      <c r="F250" s="2">
        <v>2005</v>
      </c>
      <c r="G250" s="12">
        <v>3.9269086357947427</v>
      </c>
      <c r="H250" s="2"/>
      <c r="I250" s="12"/>
    </row>
    <row r="251" spans="1:9" ht="12.75">
      <c r="A251" s="28">
        <f t="shared" si="3"/>
        <v>248</v>
      </c>
      <c r="B251" s="3" t="s">
        <v>423</v>
      </c>
      <c r="C251" s="2">
        <v>1</v>
      </c>
      <c r="D251" s="31">
        <v>0.41625</v>
      </c>
      <c r="E251" s="6">
        <v>96</v>
      </c>
      <c r="F251" s="6">
        <v>2004</v>
      </c>
      <c r="G251" s="12">
        <v>3.9259259259259256</v>
      </c>
      <c r="H251" s="2"/>
      <c r="I251" s="12"/>
    </row>
    <row r="252" spans="1:9" ht="12.75">
      <c r="A252" s="28">
        <f t="shared" si="3"/>
        <v>249</v>
      </c>
      <c r="B252" s="3" t="s">
        <v>1188</v>
      </c>
      <c r="C252" s="2">
        <v>1</v>
      </c>
      <c r="D252" s="31">
        <v>0.41641203703703805</v>
      </c>
      <c r="E252" s="6">
        <v>141</v>
      </c>
      <c r="F252" s="2">
        <v>2008</v>
      </c>
      <c r="G252" s="12">
        <v>3.9243982433709395</v>
      </c>
      <c r="H252" s="2"/>
      <c r="I252" s="12"/>
    </row>
    <row r="253" spans="1:9" ht="12.75">
      <c r="A253" s="28">
        <f t="shared" si="3"/>
        <v>250</v>
      </c>
      <c r="B253" s="3" t="s">
        <v>430</v>
      </c>
      <c r="C253" s="2">
        <v>1</v>
      </c>
      <c r="D253" s="31">
        <v>0.4167824074074074</v>
      </c>
      <c r="E253" s="2">
        <v>91</v>
      </c>
      <c r="F253" s="2">
        <v>2002</v>
      </c>
      <c r="G253" s="12">
        <v>3.9209108580949734</v>
      </c>
      <c r="H253" s="2"/>
      <c r="I253" s="12"/>
    </row>
    <row r="254" spans="1:9" ht="12.75">
      <c r="A254" s="28">
        <f t="shared" si="3"/>
        <v>251</v>
      </c>
      <c r="B254" s="3" t="s">
        <v>1189</v>
      </c>
      <c r="C254" s="2">
        <v>1</v>
      </c>
      <c r="D254" s="31">
        <v>0.41680555555555654</v>
      </c>
      <c r="E254" s="6">
        <v>142</v>
      </c>
      <c r="F254" s="2">
        <v>2008</v>
      </c>
      <c r="G254" s="12">
        <v>3.9206931022992246</v>
      </c>
      <c r="H254" s="2"/>
      <c r="I254" s="12"/>
    </row>
    <row r="255" spans="1:9" ht="12.75">
      <c r="A255" s="28">
        <f t="shared" si="3"/>
        <v>252</v>
      </c>
      <c r="B255" s="3" t="s">
        <v>420</v>
      </c>
      <c r="C255" s="2" t="s">
        <v>1093</v>
      </c>
      <c r="D255" s="31">
        <v>0.41681712962963063</v>
      </c>
      <c r="E255" s="6">
        <v>143</v>
      </c>
      <c r="F255" s="2">
        <v>2008</v>
      </c>
      <c r="G255" s="12">
        <v>3.920584233471237</v>
      </c>
      <c r="H255" s="2"/>
      <c r="I255" s="12"/>
    </row>
    <row r="256" spans="1:9" ht="12.75">
      <c r="A256" s="28">
        <f t="shared" si="3"/>
        <v>253</v>
      </c>
      <c r="B256" s="3" t="s">
        <v>432</v>
      </c>
      <c r="C256" s="2">
        <v>1</v>
      </c>
      <c r="D256" s="31">
        <v>0.417025462962963</v>
      </c>
      <c r="E256" s="6">
        <v>98</v>
      </c>
      <c r="F256" s="6">
        <v>2004</v>
      </c>
      <c r="G256" s="12">
        <v>3.918625627931503</v>
      </c>
      <c r="H256" s="2"/>
      <c r="I256" s="12"/>
    </row>
    <row r="257" spans="1:9" ht="12.75">
      <c r="A257" s="28">
        <f t="shared" si="3"/>
        <v>254</v>
      </c>
      <c r="B257" s="3" t="s">
        <v>433</v>
      </c>
      <c r="C257" s="2">
        <v>1</v>
      </c>
      <c r="D257" s="31">
        <v>0.4171180555555556</v>
      </c>
      <c r="E257" s="6">
        <v>99</v>
      </c>
      <c r="F257" s="6">
        <v>2004</v>
      </c>
      <c r="G257" s="12">
        <v>3.917755764588362</v>
      </c>
      <c r="H257" s="6"/>
      <c r="I257" s="12"/>
    </row>
    <row r="258" spans="1:9" ht="12.75">
      <c r="A258" s="28">
        <f t="shared" si="3"/>
        <v>255</v>
      </c>
      <c r="B258" s="3" t="s">
        <v>1190</v>
      </c>
      <c r="C258" s="2">
        <v>1</v>
      </c>
      <c r="D258" s="31">
        <v>0.4177430555555565</v>
      </c>
      <c r="E258" s="6">
        <v>144</v>
      </c>
      <c r="F258" s="2">
        <v>2008</v>
      </c>
      <c r="G258" s="12">
        <v>3.911894273127744</v>
      </c>
      <c r="H258" s="2"/>
      <c r="I258" s="12"/>
    </row>
    <row r="259" spans="1:9" ht="12.75">
      <c r="A259" s="28">
        <f t="shared" si="3"/>
        <v>256</v>
      </c>
      <c r="B259" s="3" t="s">
        <v>1191</v>
      </c>
      <c r="C259" s="2">
        <v>1</v>
      </c>
      <c r="D259" s="31">
        <v>0.417974537037038</v>
      </c>
      <c r="E259" s="6">
        <v>145</v>
      </c>
      <c r="F259" s="2">
        <v>2008</v>
      </c>
      <c r="G259" s="12">
        <v>3.9097277988535892</v>
      </c>
      <c r="H259" s="2"/>
      <c r="I259" s="12"/>
    </row>
    <row r="260" spans="1:9" ht="12.75">
      <c r="A260" s="28">
        <f t="shared" si="3"/>
        <v>257</v>
      </c>
      <c r="B260" s="3" t="s">
        <v>318</v>
      </c>
      <c r="C260" s="2" t="s">
        <v>1093</v>
      </c>
      <c r="D260" s="31">
        <v>0.41805555555555557</v>
      </c>
      <c r="E260" s="2">
        <v>149</v>
      </c>
      <c r="F260" s="2">
        <v>2007</v>
      </c>
      <c r="G260" s="12">
        <v>3.908970099667774</v>
      </c>
      <c r="H260" s="2"/>
      <c r="I260" s="12"/>
    </row>
    <row r="261" spans="1:9" ht="12.75">
      <c r="A261" s="28">
        <f t="shared" si="3"/>
        <v>258</v>
      </c>
      <c r="B261" s="3" t="s">
        <v>350</v>
      </c>
      <c r="C261" s="2" t="s">
        <v>1093</v>
      </c>
      <c r="D261" s="31">
        <v>0.41835648148148147</v>
      </c>
      <c r="E261" s="6">
        <v>100</v>
      </c>
      <c r="F261" s="6">
        <v>2004</v>
      </c>
      <c r="G261" s="12">
        <v>3.906158357771261</v>
      </c>
      <c r="H261" s="2"/>
      <c r="I261" s="12"/>
    </row>
    <row r="262" spans="1:9" ht="12.75">
      <c r="A262" s="28">
        <f aca="true" t="shared" si="4" ref="A262:A325">IF(B262&gt;"",A261+1,"")</f>
        <v>259</v>
      </c>
      <c r="B262" s="3" t="s">
        <v>437</v>
      </c>
      <c r="C262" s="2">
        <v>1</v>
      </c>
      <c r="D262" s="31">
        <v>0.4195138888888889</v>
      </c>
      <c r="E262" s="6">
        <v>136</v>
      </c>
      <c r="F262" s="2">
        <v>2005</v>
      </c>
      <c r="G262" s="12">
        <v>3.895381559344479</v>
      </c>
      <c r="H262" s="2"/>
      <c r="I262" s="12"/>
    </row>
    <row r="263" spans="1:9" ht="12.75">
      <c r="A263" s="28">
        <f t="shared" si="4"/>
        <v>260</v>
      </c>
      <c r="B263" s="3" t="s">
        <v>438</v>
      </c>
      <c r="C263" s="2">
        <v>1</v>
      </c>
      <c r="D263" s="31">
        <v>0.4195138888888889</v>
      </c>
      <c r="E263" s="6">
        <v>137</v>
      </c>
      <c r="F263" s="2">
        <v>2005</v>
      </c>
      <c r="G263" s="12">
        <v>3.895381559344479</v>
      </c>
      <c r="H263" s="2"/>
      <c r="I263" s="12"/>
    </row>
    <row r="264" spans="1:9" ht="12.75">
      <c r="A264" s="28">
        <f t="shared" si="4"/>
        <v>261</v>
      </c>
      <c r="B264" s="3" t="s">
        <v>439</v>
      </c>
      <c r="C264" s="2">
        <v>1</v>
      </c>
      <c r="D264" s="31">
        <v>0.41953703703703704</v>
      </c>
      <c r="E264" s="6">
        <v>101</v>
      </c>
      <c r="F264" s="6">
        <v>2004</v>
      </c>
      <c r="G264" s="12">
        <v>3.8951666298830276</v>
      </c>
      <c r="H264" s="2"/>
      <c r="I264" s="12"/>
    </row>
    <row r="265" spans="1:9" ht="12.75">
      <c r="A265" s="28">
        <f t="shared" si="4"/>
        <v>262</v>
      </c>
      <c r="B265" s="3" t="s">
        <v>347</v>
      </c>
      <c r="C265" s="2" t="s">
        <v>1093</v>
      </c>
      <c r="D265" s="31">
        <v>0.41953703703703704</v>
      </c>
      <c r="E265" s="6">
        <v>102</v>
      </c>
      <c r="F265" s="6">
        <v>2004</v>
      </c>
      <c r="G265" s="12">
        <v>3.8951666298830276</v>
      </c>
      <c r="H265" s="2"/>
      <c r="I265" s="12"/>
    </row>
    <row r="266" spans="1:9" ht="12.75">
      <c r="A266" s="28">
        <f t="shared" si="4"/>
        <v>263</v>
      </c>
      <c r="B266" s="3" t="s">
        <v>440</v>
      </c>
      <c r="C266" s="2">
        <v>1</v>
      </c>
      <c r="D266" s="31">
        <v>0.4197106481481481</v>
      </c>
      <c r="E266" s="6">
        <v>103</v>
      </c>
      <c r="F266" s="6">
        <v>2004</v>
      </c>
      <c r="G266" s="12">
        <v>3.893555414609933</v>
      </c>
      <c r="H266" s="2"/>
      <c r="I266" s="12"/>
    </row>
    <row r="267" spans="1:9" ht="12.75">
      <c r="A267" s="28">
        <f t="shared" si="4"/>
        <v>264</v>
      </c>
      <c r="B267" s="3" t="s">
        <v>445</v>
      </c>
      <c r="C267" s="2">
        <v>1</v>
      </c>
      <c r="D267" s="31">
        <v>0.4207986111111111</v>
      </c>
      <c r="E267" s="2">
        <v>94</v>
      </c>
      <c r="F267" s="2">
        <v>2002</v>
      </c>
      <c r="G267" s="12">
        <v>3.883488736694447</v>
      </c>
      <c r="H267" s="2"/>
      <c r="I267" s="12"/>
    </row>
    <row r="268" spans="1:9" ht="12.75">
      <c r="A268" s="28">
        <f t="shared" si="4"/>
        <v>265</v>
      </c>
      <c r="B268" s="3" t="s">
        <v>446</v>
      </c>
      <c r="C268" s="2" t="s">
        <v>1093</v>
      </c>
      <c r="D268" s="31">
        <v>0.42216435185185186</v>
      </c>
      <c r="E268" s="2">
        <v>152</v>
      </c>
      <c r="F268" s="2">
        <v>2007</v>
      </c>
      <c r="G268" s="12">
        <v>3.8709252912954075</v>
      </c>
      <c r="H268" s="2"/>
      <c r="I268" s="12"/>
    </row>
    <row r="269" spans="1:9" ht="12.75">
      <c r="A269" s="28">
        <f t="shared" si="4"/>
        <v>266</v>
      </c>
      <c r="B269" s="3" t="s">
        <v>449</v>
      </c>
      <c r="C269" s="2">
        <v>1</v>
      </c>
      <c r="D269" s="31">
        <v>0.422974537037037</v>
      </c>
      <c r="E269" s="2">
        <v>153</v>
      </c>
      <c r="F269" s="2">
        <v>2007</v>
      </c>
      <c r="G269" s="12">
        <v>3.8635107401833353</v>
      </c>
      <c r="H269" s="2"/>
      <c r="I269" s="12"/>
    </row>
    <row r="270" spans="1:9" ht="12.75">
      <c r="A270" s="28">
        <f t="shared" si="4"/>
        <v>267</v>
      </c>
      <c r="B270" s="3" t="s">
        <v>450</v>
      </c>
      <c r="C270" s="2">
        <v>1</v>
      </c>
      <c r="D270" s="31">
        <v>0.422974537037037</v>
      </c>
      <c r="E270" s="2">
        <v>154</v>
      </c>
      <c r="F270" s="2">
        <v>2007</v>
      </c>
      <c r="G270" s="12">
        <v>3.8635107401833353</v>
      </c>
      <c r="H270" s="6"/>
      <c r="I270" s="12"/>
    </row>
    <row r="271" spans="1:9" ht="12.75">
      <c r="A271" s="28">
        <f t="shared" si="4"/>
        <v>268</v>
      </c>
      <c r="B271" s="3" t="s">
        <v>1195</v>
      </c>
      <c r="C271" s="2">
        <v>1</v>
      </c>
      <c r="D271" s="31">
        <v>0.42447916666666763</v>
      </c>
      <c r="E271" s="6">
        <v>151</v>
      </c>
      <c r="F271" s="2">
        <v>2008</v>
      </c>
      <c r="G271" s="12">
        <v>3.8498159509202363</v>
      </c>
      <c r="H271" s="6"/>
      <c r="I271" s="12"/>
    </row>
    <row r="272" spans="1:9" ht="12.75">
      <c r="A272" s="28">
        <f t="shared" si="4"/>
        <v>269</v>
      </c>
      <c r="B272" s="3" t="s">
        <v>1201</v>
      </c>
      <c r="C272" s="2">
        <v>1</v>
      </c>
      <c r="D272" s="31">
        <v>0.42690972222222323</v>
      </c>
      <c r="E272" s="6">
        <v>157</v>
      </c>
      <c r="F272" s="2">
        <v>2008</v>
      </c>
      <c r="G272" s="12">
        <v>3.8278975193167866</v>
      </c>
      <c r="H272" s="2"/>
      <c r="I272" s="12"/>
    </row>
    <row r="273" spans="1:9" ht="12.75">
      <c r="A273" s="28">
        <f t="shared" si="4"/>
        <v>270</v>
      </c>
      <c r="B273" s="3" t="s">
        <v>396</v>
      </c>
      <c r="C273" s="2" t="s">
        <v>1093</v>
      </c>
      <c r="D273" s="31">
        <v>0.42761574074074077</v>
      </c>
      <c r="E273" s="2">
        <v>97</v>
      </c>
      <c r="F273" s="2">
        <v>2002</v>
      </c>
      <c r="G273" s="12">
        <v>3.821577437340984</v>
      </c>
      <c r="H273" s="6"/>
      <c r="I273" s="12"/>
    </row>
    <row r="274" spans="1:9" ht="12.75">
      <c r="A274" s="28">
        <f t="shared" si="4"/>
        <v>271</v>
      </c>
      <c r="B274" s="3" t="s">
        <v>320</v>
      </c>
      <c r="C274" s="2" t="s">
        <v>1093</v>
      </c>
      <c r="D274" s="31">
        <v>0.42761574074074077</v>
      </c>
      <c r="E274" s="2">
        <v>98</v>
      </c>
      <c r="F274" s="2">
        <v>2002</v>
      </c>
      <c r="G274" s="12">
        <v>3.821577437340984</v>
      </c>
      <c r="H274" s="6"/>
      <c r="I274" s="12"/>
    </row>
    <row r="275" spans="1:9" ht="12.75">
      <c r="A275" s="28">
        <f t="shared" si="4"/>
        <v>272</v>
      </c>
      <c r="B275" s="3" t="s">
        <v>1202</v>
      </c>
      <c r="C275" s="2">
        <v>1</v>
      </c>
      <c r="D275" s="31">
        <v>0.42856481481481584</v>
      </c>
      <c r="E275" s="6">
        <v>158</v>
      </c>
      <c r="F275" s="2">
        <v>2008</v>
      </c>
      <c r="G275" s="12">
        <v>3.8131143999135695</v>
      </c>
      <c r="H275" s="2"/>
      <c r="I275" s="12"/>
    </row>
    <row r="276" spans="1:9" ht="12.75">
      <c r="A276" s="28">
        <f t="shared" si="4"/>
        <v>273</v>
      </c>
      <c r="B276" s="3" t="s">
        <v>520</v>
      </c>
      <c r="C276" s="2">
        <v>1</v>
      </c>
      <c r="D276" s="31">
        <v>0.428599537037038</v>
      </c>
      <c r="E276" s="6">
        <v>159</v>
      </c>
      <c r="F276" s="2">
        <v>2008</v>
      </c>
      <c r="G276" s="12">
        <v>3.8128054872944204</v>
      </c>
      <c r="H276" s="2"/>
      <c r="I276" s="12"/>
    </row>
    <row r="277" spans="1:9" ht="12.75">
      <c r="A277" s="28">
        <f t="shared" si="4"/>
        <v>274</v>
      </c>
      <c r="B277" s="3" t="s">
        <v>457</v>
      </c>
      <c r="C277" s="2">
        <v>1</v>
      </c>
      <c r="D277" s="31">
        <v>0.4291666666666667</v>
      </c>
      <c r="E277" s="2">
        <v>115</v>
      </c>
      <c r="F277" s="2">
        <v>2003</v>
      </c>
      <c r="G277" s="12">
        <v>3.807766990291262</v>
      </c>
      <c r="H277" s="6"/>
      <c r="I277" s="12"/>
    </row>
    <row r="278" spans="1:9" ht="12.75">
      <c r="A278" s="28">
        <f t="shared" si="4"/>
        <v>275</v>
      </c>
      <c r="B278" s="3" t="s">
        <v>1203</v>
      </c>
      <c r="C278" s="2">
        <v>1</v>
      </c>
      <c r="D278" s="31">
        <v>0.4292013888888899</v>
      </c>
      <c r="E278" s="6">
        <v>160</v>
      </c>
      <c r="F278" s="2">
        <v>2008</v>
      </c>
      <c r="G278" s="12">
        <v>3.807458943451168</v>
      </c>
      <c r="H278" s="6"/>
      <c r="I278" s="12"/>
    </row>
    <row r="279" spans="1:9" ht="12.75">
      <c r="A279" s="28">
        <f t="shared" si="4"/>
        <v>276</v>
      </c>
      <c r="B279" s="3" t="s">
        <v>459</v>
      </c>
      <c r="C279" s="2">
        <v>1</v>
      </c>
      <c r="D279" s="31">
        <v>0.42971064814814813</v>
      </c>
      <c r="E279" s="2">
        <v>117</v>
      </c>
      <c r="F279" s="2">
        <v>2003</v>
      </c>
      <c r="G279" s="12">
        <v>3.802946642605112</v>
      </c>
      <c r="H279" s="2"/>
      <c r="I279" s="12"/>
    </row>
    <row r="280" spans="1:9" ht="12.75">
      <c r="A280" s="28">
        <f t="shared" si="4"/>
        <v>277</v>
      </c>
      <c r="B280" s="3" t="s">
        <v>460</v>
      </c>
      <c r="C280" s="2">
        <v>1</v>
      </c>
      <c r="D280" s="31">
        <v>0.4300810185185185</v>
      </c>
      <c r="E280" s="6">
        <v>143</v>
      </c>
      <c r="F280" s="2">
        <v>2005</v>
      </c>
      <c r="G280" s="12">
        <v>3.79967168115396</v>
      </c>
      <c r="H280" s="2"/>
      <c r="I280" s="12"/>
    </row>
    <row r="281" spans="1:9" ht="12.75">
      <c r="A281" s="28">
        <f t="shared" si="4"/>
        <v>278</v>
      </c>
      <c r="B281" s="3" t="s">
        <v>1204</v>
      </c>
      <c r="C281" s="2">
        <v>1</v>
      </c>
      <c r="D281" s="31">
        <v>0.4305555555555565</v>
      </c>
      <c r="E281" s="6">
        <v>161</v>
      </c>
      <c r="F281" s="2">
        <v>2008</v>
      </c>
      <c r="G281" s="12">
        <v>3.795483870967733</v>
      </c>
      <c r="H281" s="2"/>
      <c r="I281" s="12"/>
    </row>
    <row r="282" spans="1:9" ht="12.75">
      <c r="A282" s="28">
        <f t="shared" si="4"/>
        <v>279</v>
      </c>
      <c r="B282" s="3" t="s">
        <v>1205</v>
      </c>
      <c r="C282" s="2">
        <v>1</v>
      </c>
      <c r="D282" s="31">
        <v>0.4305787037037047</v>
      </c>
      <c r="E282" s="6">
        <v>162</v>
      </c>
      <c r="F282" s="2">
        <v>2008</v>
      </c>
      <c r="G282" s="12">
        <v>3.7952798236653855</v>
      </c>
      <c r="H282" s="2"/>
      <c r="I282" s="12"/>
    </row>
    <row r="283" spans="1:9" ht="12.75">
      <c r="A283" s="28">
        <f t="shared" si="4"/>
        <v>280</v>
      </c>
      <c r="B283" s="3" t="s">
        <v>462</v>
      </c>
      <c r="C283" s="2">
        <v>1</v>
      </c>
      <c r="D283" s="31">
        <v>0.43167824074074074</v>
      </c>
      <c r="E283" s="2">
        <v>118</v>
      </c>
      <c r="F283" s="2">
        <v>2003</v>
      </c>
      <c r="G283" s="12">
        <v>3.7856127838700164</v>
      </c>
      <c r="H283" s="2"/>
      <c r="I283" s="12"/>
    </row>
    <row r="284" spans="1:9" ht="12.75">
      <c r="A284" s="28">
        <f t="shared" si="4"/>
        <v>281</v>
      </c>
      <c r="B284" s="3" t="s">
        <v>463</v>
      </c>
      <c r="C284" s="2">
        <v>1</v>
      </c>
      <c r="D284" s="31">
        <v>0.43236111111111114</v>
      </c>
      <c r="E284" s="2">
        <v>157</v>
      </c>
      <c r="F284" s="2">
        <v>2007</v>
      </c>
      <c r="G284" s="12">
        <v>3.779633793768069</v>
      </c>
      <c r="H284" s="2"/>
      <c r="I284" s="12"/>
    </row>
    <row r="285" spans="1:9" ht="12.75">
      <c r="A285" s="28">
        <f t="shared" si="4"/>
        <v>282</v>
      </c>
      <c r="B285" s="3" t="s">
        <v>465</v>
      </c>
      <c r="C285" s="2">
        <v>1</v>
      </c>
      <c r="D285" s="31">
        <v>0.4323958333333333</v>
      </c>
      <c r="E285" s="6">
        <v>145</v>
      </c>
      <c r="F285" s="2">
        <v>2005</v>
      </c>
      <c r="G285" s="12">
        <v>3.7793302818597927</v>
      </c>
      <c r="H285" s="2"/>
      <c r="I285" s="12"/>
    </row>
    <row r="286" spans="1:9" ht="12.75">
      <c r="A286" s="28">
        <f t="shared" si="4"/>
        <v>283</v>
      </c>
      <c r="B286" s="3" t="s">
        <v>466</v>
      </c>
      <c r="C286" s="2">
        <v>1</v>
      </c>
      <c r="D286" s="31">
        <v>0.4323958333333333</v>
      </c>
      <c r="E286" s="6">
        <v>146</v>
      </c>
      <c r="F286" s="2">
        <v>2005</v>
      </c>
      <c r="G286" s="12">
        <v>3.7793302818597927</v>
      </c>
      <c r="H286" s="2"/>
      <c r="I286" s="12"/>
    </row>
    <row r="287" spans="1:9" ht="12.75">
      <c r="A287" s="28">
        <f t="shared" si="4"/>
        <v>284</v>
      </c>
      <c r="B287" s="3" t="s">
        <v>467</v>
      </c>
      <c r="C287" s="2">
        <v>1</v>
      </c>
      <c r="D287" s="31">
        <v>0.4323958333333333</v>
      </c>
      <c r="E287" s="6">
        <v>147</v>
      </c>
      <c r="F287" s="2">
        <v>2005</v>
      </c>
      <c r="G287" s="12">
        <v>3.7793302818597927</v>
      </c>
      <c r="H287" s="2"/>
      <c r="I287" s="12"/>
    </row>
    <row r="288" spans="1:9" ht="12.75">
      <c r="A288" s="28">
        <f t="shared" si="4"/>
        <v>285</v>
      </c>
      <c r="B288" s="3" t="s">
        <v>1208</v>
      </c>
      <c r="C288" s="2">
        <v>3</v>
      </c>
      <c r="D288" s="31">
        <v>0.4346180555555566</v>
      </c>
      <c r="E288" s="6">
        <v>165</v>
      </c>
      <c r="F288" s="2">
        <v>2008</v>
      </c>
      <c r="G288" s="12">
        <v>3.760006391307812</v>
      </c>
      <c r="H288" s="2"/>
      <c r="I288" s="12"/>
    </row>
    <row r="289" spans="1:9" ht="12.75">
      <c r="A289" s="28">
        <f t="shared" si="4"/>
        <v>286</v>
      </c>
      <c r="B289" s="3" t="s">
        <v>471</v>
      </c>
      <c r="C289" s="2">
        <v>1</v>
      </c>
      <c r="D289" s="31">
        <v>0.43648148148148147</v>
      </c>
      <c r="E289" s="2">
        <v>120</v>
      </c>
      <c r="F289" s="2">
        <v>2003</v>
      </c>
      <c r="G289" s="12">
        <v>3.743954179041154</v>
      </c>
      <c r="H289" s="6"/>
      <c r="I289" s="12"/>
    </row>
    <row r="290" spans="1:9" ht="12.75">
      <c r="A290" s="28">
        <f t="shared" si="4"/>
        <v>287</v>
      </c>
      <c r="B290" s="3" t="s">
        <v>396</v>
      </c>
      <c r="C290" s="2" t="s">
        <v>1093</v>
      </c>
      <c r="D290" s="31">
        <v>0.43681712962962965</v>
      </c>
      <c r="E290" s="6">
        <v>109</v>
      </c>
      <c r="F290" s="6">
        <v>2004</v>
      </c>
      <c r="G290" s="12">
        <v>3.7410773429426882</v>
      </c>
      <c r="H290" s="2"/>
      <c r="I290" s="12"/>
    </row>
    <row r="291" spans="1:9" ht="12.75">
      <c r="A291" s="28">
        <f t="shared" si="4"/>
        <v>288</v>
      </c>
      <c r="B291" s="3" t="s">
        <v>473</v>
      </c>
      <c r="C291" s="2">
        <v>1</v>
      </c>
      <c r="D291" s="31">
        <v>0.43681712962962965</v>
      </c>
      <c r="E291" s="6">
        <v>110</v>
      </c>
      <c r="F291" s="6">
        <v>2004</v>
      </c>
      <c r="G291" s="12">
        <v>3.7410773429426882</v>
      </c>
      <c r="H291" s="2"/>
      <c r="I291" s="12"/>
    </row>
    <row r="292" spans="1:9" ht="12.75">
      <c r="A292" s="28">
        <f t="shared" si="4"/>
        <v>289</v>
      </c>
      <c r="B292" s="3" t="s">
        <v>476</v>
      </c>
      <c r="C292" s="2" t="s">
        <v>1093</v>
      </c>
      <c r="D292" s="31">
        <v>0.43862268518518516</v>
      </c>
      <c r="E292" s="6">
        <v>148</v>
      </c>
      <c r="F292" s="2">
        <v>2005</v>
      </c>
      <c r="G292" s="12">
        <v>3.7256774942607596</v>
      </c>
      <c r="H292" s="2"/>
      <c r="I292" s="12"/>
    </row>
    <row r="293" spans="1:9" ht="12.75">
      <c r="A293" s="28">
        <f t="shared" si="4"/>
        <v>290</v>
      </c>
      <c r="B293" s="3" t="s">
        <v>477</v>
      </c>
      <c r="C293" s="2">
        <v>1</v>
      </c>
      <c r="D293" s="31">
        <v>0.43878472222222226</v>
      </c>
      <c r="E293" s="2">
        <v>162</v>
      </c>
      <c r="F293" s="2">
        <v>2007</v>
      </c>
      <c r="G293" s="12">
        <v>3.7243016538735456</v>
      </c>
      <c r="H293" s="6"/>
      <c r="I293" s="12"/>
    </row>
    <row r="294" spans="1:9" ht="12.75">
      <c r="A294" s="28">
        <f t="shared" si="4"/>
        <v>291</v>
      </c>
      <c r="B294" s="3" t="s">
        <v>476</v>
      </c>
      <c r="C294" s="2" t="s">
        <v>1093</v>
      </c>
      <c r="D294" s="31">
        <v>0.4391898148148148</v>
      </c>
      <c r="E294" s="2">
        <v>163</v>
      </c>
      <c r="F294" s="2">
        <v>2007</v>
      </c>
      <c r="G294" s="12">
        <v>3.720866494492173</v>
      </c>
      <c r="H294" s="6"/>
      <c r="I294" s="12"/>
    </row>
    <row r="295" spans="1:9" ht="12.75">
      <c r="A295" s="28">
        <f t="shared" si="4"/>
        <v>292</v>
      </c>
      <c r="B295" s="3" t="s">
        <v>478</v>
      </c>
      <c r="C295" s="2">
        <v>1</v>
      </c>
      <c r="D295" s="31">
        <v>0.4412037037037037</v>
      </c>
      <c r="E295" s="2">
        <v>165</v>
      </c>
      <c r="F295" s="2">
        <v>2007</v>
      </c>
      <c r="G295" s="12">
        <v>3.703882476390346</v>
      </c>
      <c r="H295" s="2"/>
      <c r="I295" s="12"/>
    </row>
    <row r="296" spans="1:9" ht="12.75">
      <c r="A296" s="28">
        <f t="shared" si="4"/>
        <v>293</v>
      </c>
      <c r="B296" s="3" t="s">
        <v>229</v>
      </c>
      <c r="C296" s="2">
        <v>1</v>
      </c>
      <c r="D296" s="31">
        <v>0.3892939814814815</v>
      </c>
      <c r="E296" s="2">
        <v>79</v>
      </c>
      <c r="F296" s="2">
        <v>2007</v>
      </c>
      <c r="G296" s="12">
        <v>4.197770179872157</v>
      </c>
      <c r="H296" s="2"/>
      <c r="I296" s="12"/>
    </row>
    <row r="297" spans="1:9" ht="12.75">
      <c r="A297" s="28">
        <f t="shared" si="4"/>
        <v>294</v>
      </c>
      <c r="B297" s="3" t="s">
        <v>231</v>
      </c>
      <c r="C297" s="2">
        <v>1</v>
      </c>
      <c r="D297" s="31">
        <v>0.38974537037037044</v>
      </c>
      <c r="E297" s="2">
        <v>54</v>
      </c>
      <c r="F297" s="2">
        <v>2002</v>
      </c>
      <c r="G297" s="12">
        <v>4.192908475381599</v>
      </c>
      <c r="H297" s="6"/>
      <c r="I297" s="12"/>
    </row>
    <row r="298" spans="1:9" ht="12.75">
      <c r="A298" s="28">
        <f t="shared" si="4"/>
        <v>295</v>
      </c>
      <c r="B298" s="3" t="s">
        <v>234</v>
      </c>
      <c r="C298" s="2">
        <v>1</v>
      </c>
      <c r="D298" s="31">
        <v>0.38989583333333333</v>
      </c>
      <c r="E298" s="2">
        <v>80</v>
      </c>
      <c r="F298" s="2">
        <v>2007</v>
      </c>
      <c r="G298" s="12">
        <v>4.191290408763025</v>
      </c>
      <c r="H298" s="2"/>
      <c r="I298" s="12"/>
    </row>
    <row r="299" spans="1:9" ht="12.75">
      <c r="A299" s="28">
        <f t="shared" si="4"/>
        <v>296</v>
      </c>
      <c r="B299" s="3" t="s">
        <v>235</v>
      </c>
      <c r="C299" s="2">
        <v>1</v>
      </c>
      <c r="D299" s="31">
        <v>0.3899768518518518</v>
      </c>
      <c r="E299" s="6">
        <v>67</v>
      </c>
      <c r="F299" s="6">
        <v>2004</v>
      </c>
      <c r="G299" s="12">
        <v>4.19041965928652</v>
      </c>
      <c r="H299" s="2"/>
      <c r="I299" s="12"/>
    </row>
    <row r="300" spans="1:9" ht="12.75">
      <c r="A300" s="28">
        <f t="shared" si="4"/>
        <v>297</v>
      </c>
      <c r="B300" s="3" t="s">
        <v>236</v>
      </c>
      <c r="C300" s="2">
        <v>2</v>
      </c>
      <c r="D300" s="31">
        <v>0.3899768518518518</v>
      </c>
      <c r="E300" s="6">
        <v>75</v>
      </c>
      <c r="F300" s="2">
        <v>2005</v>
      </c>
      <c r="G300" s="12">
        <v>4.19041965928652</v>
      </c>
      <c r="H300" s="2"/>
      <c r="I300" s="12"/>
    </row>
    <row r="301" spans="1:9" ht="12.75">
      <c r="A301" s="28">
        <f t="shared" si="4"/>
        <v>298</v>
      </c>
      <c r="B301" s="3" t="s">
        <v>237</v>
      </c>
      <c r="C301" s="2" t="s">
        <v>1093</v>
      </c>
      <c r="D301" s="31">
        <v>0.39002314814814815</v>
      </c>
      <c r="E301" s="6">
        <v>76</v>
      </c>
      <c r="F301" s="2">
        <v>2005</v>
      </c>
      <c r="G301" s="12">
        <v>4.189922250578669</v>
      </c>
      <c r="H301" s="2"/>
      <c r="I301" s="12"/>
    </row>
    <row r="302" spans="1:9" ht="12.75">
      <c r="A302" s="28">
        <f t="shared" si="4"/>
        <v>299</v>
      </c>
      <c r="B302" s="3" t="s">
        <v>238</v>
      </c>
      <c r="C302" s="2">
        <v>1</v>
      </c>
      <c r="D302" s="31">
        <v>0.39002314814814815</v>
      </c>
      <c r="E302" s="2">
        <v>81</v>
      </c>
      <c r="F302" s="2">
        <v>2007</v>
      </c>
      <c r="G302" s="12">
        <v>4.189922250578669</v>
      </c>
      <c r="H302" s="2"/>
      <c r="I302" s="12"/>
    </row>
    <row r="303" spans="1:9" ht="12.75">
      <c r="A303" s="28">
        <f t="shared" si="4"/>
        <v>300</v>
      </c>
      <c r="B303" s="3" t="s">
        <v>239</v>
      </c>
      <c r="C303" s="2">
        <v>1</v>
      </c>
      <c r="D303" s="31">
        <v>0.39034722222222223</v>
      </c>
      <c r="E303" s="2">
        <v>57</v>
      </c>
      <c r="F303" s="2">
        <v>2002</v>
      </c>
      <c r="G303" s="12">
        <v>4.1864436932930085</v>
      </c>
      <c r="H303" s="2"/>
      <c r="I303" s="12"/>
    </row>
    <row r="304" spans="1:9" ht="12.75">
      <c r="A304" s="28">
        <f t="shared" si="4"/>
        <v>301</v>
      </c>
      <c r="B304" s="3" t="s">
        <v>240</v>
      </c>
      <c r="C304" s="2">
        <v>1</v>
      </c>
      <c r="D304" s="31">
        <v>0.3903935185185185</v>
      </c>
      <c r="E304" s="6">
        <v>68</v>
      </c>
      <c r="F304" s="6">
        <v>2004</v>
      </c>
      <c r="G304" s="12">
        <v>4.185947227986955</v>
      </c>
      <c r="H304" s="2"/>
      <c r="I304" s="12"/>
    </row>
    <row r="305" spans="1:9" ht="12.75">
      <c r="A305" s="28">
        <f t="shared" si="4"/>
        <v>302</v>
      </c>
      <c r="B305" s="3" t="s">
        <v>242</v>
      </c>
      <c r="C305" s="2">
        <v>5</v>
      </c>
      <c r="D305" s="31">
        <v>0.390625</v>
      </c>
      <c r="E305" s="6">
        <v>69</v>
      </c>
      <c r="F305" s="6">
        <v>2004</v>
      </c>
      <c r="G305" s="12">
        <v>4.183466666666667</v>
      </c>
      <c r="H305" s="2"/>
      <c r="I305" s="12"/>
    </row>
    <row r="306" spans="1:9" ht="12.75">
      <c r="A306" s="28">
        <f t="shared" si="4"/>
        <v>303</v>
      </c>
      <c r="B306" s="3" t="s">
        <v>243</v>
      </c>
      <c r="C306" s="2">
        <v>1</v>
      </c>
      <c r="D306" s="31">
        <v>0.3907407407407408</v>
      </c>
      <c r="E306" s="2">
        <v>56</v>
      </c>
      <c r="F306" s="2">
        <v>2003</v>
      </c>
      <c r="G306" s="12">
        <v>4.182227488151658</v>
      </c>
      <c r="H306" s="6"/>
      <c r="I306" s="12"/>
    </row>
    <row r="307" spans="1:9" ht="12.75">
      <c r="A307" s="28">
        <f t="shared" si="4"/>
        <v>304</v>
      </c>
      <c r="B307" s="3" t="s">
        <v>9</v>
      </c>
      <c r="C307" s="2" t="s">
        <v>1093</v>
      </c>
      <c r="D307" s="31">
        <v>0.39077546296296295</v>
      </c>
      <c r="E307" s="6">
        <v>70</v>
      </c>
      <c r="F307" s="6">
        <v>2004</v>
      </c>
      <c r="G307" s="12">
        <v>4.181855877735983</v>
      </c>
      <c r="H307" s="2"/>
      <c r="I307" s="12"/>
    </row>
    <row r="308" spans="1:9" ht="12.75">
      <c r="A308" s="28">
        <f t="shared" si="4"/>
        <v>305</v>
      </c>
      <c r="B308" s="3" t="s">
        <v>244</v>
      </c>
      <c r="C308" s="2">
        <v>1</v>
      </c>
      <c r="D308" s="31">
        <v>0.39077546296296295</v>
      </c>
      <c r="E308" s="6">
        <v>71</v>
      </c>
      <c r="F308" s="6">
        <v>2004</v>
      </c>
      <c r="G308" s="12">
        <v>4.181855877735983</v>
      </c>
      <c r="H308" s="2"/>
      <c r="I308" s="12"/>
    </row>
    <row r="309" spans="1:9" ht="12.75">
      <c r="A309" s="28">
        <f t="shared" si="4"/>
        <v>306</v>
      </c>
      <c r="B309" s="3" t="s">
        <v>216</v>
      </c>
      <c r="C309" s="2" t="s">
        <v>1093</v>
      </c>
      <c r="D309" s="31">
        <v>0.3909837962962972</v>
      </c>
      <c r="E309" s="6">
        <v>91</v>
      </c>
      <c r="F309" s="2">
        <v>2008</v>
      </c>
      <c r="G309" s="12">
        <v>4.179627601314339</v>
      </c>
      <c r="H309" s="2"/>
      <c r="I309" s="12"/>
    </row>
    <row r="310" spans="1:9" ht="12.75">
      <c r="A310" s="28">
        <f t="shared" si="4"/>
        <v>307</v>
      </c>
      <c r="B310" s="3" t="s">
        <v>1151</v>
      </c>
      <c r="C310" s="2">
        <v>1</v>
      </c>
      <c r="D310" s="31">
        <v>0.39114583333333425</v>
      </c>
      <c r="E310" s="6">
        <v>92</v>
      </c>
      <c r="F310" s="2">
        <v>2008</v>
      </c>
      <c r="G310" s="12">
        <v>4.177896138482014</v>
      </c>
      <c r="H310" s="6"/>
      <c r="I310" s="12"/>
    </row>
    <row r="311" spans="1:9" ht="12.75">
      <c r="A311" s="28">
        <f t="shared" si="4"/>
        <v>308</v>
      </c>
      <c r="B311" s="3" t="s">
        <v>99</v>
      </c>
      <c r="C311" s="2" t="s">
        <v>1093</v>
      </c>
      <c r="D311" s="31">
        <v>0.39127314814814906</v>
      </c>
      <c r="E311" s="6">
        <v>93</v>
      </c>
      <c r="F311" s="2">
        <v>2008</v>
      </c>
      <c r="G311" s="12">
        <v>4.17653670945985</v>
      </c>
      <c r="H311" s="6"/>
      <c r="I311" s="12"/>
    </row>
    <row r="312" spans="1:9" ht="12.75">
      <c r="A312" s="28">
        <f t="shared" si="4"/>
        <v>309</v>
      </c>
      <c r="B312" s="3" t="s">
        <v>1152</v>
      </c>
      <c r="C312" s="2">
        <v>1</v>
      </c>
      <c r="D312" s="31">
        <v>0.3913194444444454</v>
      </c>
      <c r="E312" s="6">
        <v>94</v>
      </c>
      <c r="F312" s="2">
        <v>2008</v>
      </c>
      <c r="G312" s="12">
        <v>4.176042590949414</v>
      </c>
      <c r="H312" s="6"/>
      <c r="I312" s="12"/>
    </row>
    <row r="313" spans="1:9" ht="12.75">
      <c r="A313" s="28">
        <f t="shared" si="4"/>
        <v>310</v>
      </c>
      <c r="B313" s="3" t="s">
        <v>1153</v>
      </c>
      <c r="C313" s="2">
        <v>1</v>
      </c>
      <c r="D313" s="31">
        <v>0.39134259259259346</v>
      </c>
      <c r="E313" s="6">
        <v>95</v>
      </c>
      <c r="F313" s="2">
        <v>2008</v>
      </c>
      <c r="G313" s="12">
        <v>4.175795575535304</v>
      </c>
      <c r="H313" s="6"/>
      <c r="I313" s="12"/>
    </row>
    <row r="314" spans="1:9" ht="12.75">
      <c r="A314" s="28">
        <f t="shared" si="4"/>
        <v>311</v>
      </c>
      <c r="B314" s="3" t="s">
        <v>248</v>
      </c>
      <c r="C314" s="2">
        <v>1</v>
      </c>
      <c r="D314" s="31">
        <v>0.3917361111111111</v>
      </c>
      <c r="E314" s="2">
        <v>85</v>
      </c>
      <c r="F314" s="2">
        <v>2007</v>
      </c>
      <c r="G314" s="12">
        <v>4.171600780003545</v>
      </c>
      <c r="H314" s="6"/>
      <c r="I314" s="12"/>
    </row>
    <row r="315" spans="1:9" ht="12.75">
      <c r="A315" s="28">
        <f t="shared" si="4"/>
        <v>312</v>
      </c>
      <c r="B315" s="3" t="s">
        <v>249</v>
      </c>
      <c r="C315" s="2">
        <v>2</v>
      </c>
      <c r="D315" s="31">
        <v>0.39194444444444443</v>
      </c>
      <c r="E315" s="6">
        <v>78</v>
      </c>
      <c r="F315" s="2">
        <v>2005</v>
      </c>
      <c r="G315" s="12">
        <v>4.169383416017009</v>
      </c>
      <c r="H315" s="2"/>
      <c r="I315" s="12"/>
    </row>
    <row r="316" spans="1:9" ht="12.75">
      <c r="A316" s="28">
        <f t="shared" si="4"/>
        <v>313</v>
      </c>
      <c r="B316" s="3" t="s">
        <v>250</v>
      </c>
      <c r="C316" s="2" t="s">
        <v>1093</v>
      </c>
      <c r="D316" s="31">
        <v>0.3920601851851852</v>
      </c>
      <c r="E316" s="2">
        <v>57</v>
      </c>
      <c r="F316" s="2">
        <v>2003</v>
      </c>
      <c r="G316" s="12">
        <v>4.168152565389383</v>
      </c>
      <c r="H316" s="2"/>
      <c r="I316" s="12"/>
    </row>
    <row r="317" spans="1:9" ht="12.75">
      <c r="A317" s="28">
        <f t="shared" si="4"/>
        <v>314</v>
      </c>
      <c r="B317" s="3" t="s">
        <v>251</v>
      </c>
      <c r="C317" s="2">
        <v>1</v>
      </c>
      <c r="D317" s="31">
        <v>0.39208333333333334</v>
      </c>
      <c r="E317" s="2">
        <v>86</v>
      </c>
      <c r="F317" s="2">
        <v>2007</v>
      </c>
      <c r="G317" s="12">
        <v>4.167906482465463</v>
      </c>
      <c r="H317" s="2"/>
      <c r="I317" s="12"/>
    </row>
    <row r="318" spans="1:9" ht="12.75">
      <c r="A318" s="28">
        <f t="shared" si="4"/>
        <v>315</v>
      </c>
      <c r="B318" s="3" t="s">
        <v>1154</v>
      </c>
      <c r="C318" s="2">
        <v>1</v>
      </c>
      <c r="D318" s="31">
        <v>0.3923148148148157</v>
      </c>
      <c r="E318" s="6">
        <v>96</v>
      </c>
      <c r="F318" s="2">
        <v>2008</v>
      </c>
      <c r="G318" s="12">
        <v>4.165447250413018</v>
      </c>
      <c r="H318" s="2"/>
      <c r="I318" s="12"/>
    </row>
    <row r="319" spans="1:9" ht="12.75">
      <c r="A319" s="28">
        <f t="shared" si="4"/>
        <v>316</v>
      </c>
      <c r="B319" s="3" t="s">
        <v>155</v>
      </c>
      <c r="C319" s="2" t="s">
        <v>1093</v>
      </c>
      <c r="D319" s="31">
        <v>0.3925462962962963</v>
      </c>
      <c r="E319" s="2">
        <v>58</v>
      </c>
      <c r="F319" s="2">
        <v>2003</v>
      </c>
      <c r="G319" s="12">
        <v>4.162990918740418</v>
      </c>
      <c r="H319" s="6"/>
      <c r="I319" s="12"/>
    </row>
    <row r="320" spans="1:9" ht="12.75">
      <c r="A320" s="28">
        <f t="shared" si="4"/>
        <v>317</v>
      </c>
      <c r="B320" s="3" t="s">
        <v>1155</v>
      </c>
      <c r="C320" s="2">
        <v>1</v>
      </c>
      <c r="D320" s="31">
        <v>0.39256944444444536</v>
      </c>
      <c r="E320" s="6">
        <v>97</v>
      </c>
      <c r="F320" s="2">
        <v>2008</v>
      </c>
      <c r="G320" s="12">
        <v>4.1627454448965056</v>
      </c>
      <c r="H320" s="2"/>
      <c r="I320" s="12"/>
    </row>
    <row r="321" spans="1:9" ht="12.75">
      <c r="A321" s="28">
        <f t="shared" si="4"/>
        <v>318</v>
      </c>
      <c r="B321" s="3" t="s">
        <v>222</v>
      </c>
      <c r="C321" s="2" t="s">
        <v>1093</v>
      </c>
      <c r="D321" s="31">
        <v>0.39289351851851856</v>
      </c>
      <c r="E321" s="2">
        <v>59</v>
      </c>
      <c r="F321" s="2">
        <v>2002</v>
      </c>
      <c r="G321" s="12">
        <v>4.159311848229541</v>
      </c>
      <c r="H321" s="2"/>
      <c r="I321" s="12"/>
    </row>
    <row r="322" spans="1:9" ht="12.75">
      <c r="A322" s="28">
        <f t="shared" si="4"/>
        <v>319</v>
      </c>
      <c r="B322" s="3" t="s">
        <v>242</v>
      </c>
      <c r="C322" s="2" t="s">
        <v>1093</v>
      </c>
      <c r="D322" s="31">
        <v>0.39289351851851856</v>
      </c>
      <c r="E322" s="2">
        <v>60</v>
      </c>
      <c r="F322" s="2">
        <v>2002</v>
      </c>
      <c r="G322" s="12">
        <v>4.159311848229541</v>
      </c>
      <c r="H322" s="2"/>
      <c r="I322" s="12"/>
    </row>
    <row r="323" spans="1:9" ht="12.75">
      <c r="A323" s="28">
        <f t="shared" si="4"/>
      </c>
      <c r="B323" s="1"/>
      <c r="H323" s="6"/>
      <c r="I323" s="12"/>
    </row>
    <row r="324" spans="1:9" ht="12.75">
      <c r="A324" s="28" t="e">
        <f t="shared" si="4"/>
        <v>#VALUE!</v>
      </c>
      <c r="B324" s="3" t="s">
        <v>120</v>
      </c>
      <c r="C324" s="2" t="s">
        <v>1093</v>
      </c>
      <c r="D324" s="31">
        <v>0.39327546296296295</v>
      </c>
      <c r="E324" s="6">
        <v>80</v>
      </c>
      <c r="F324" s="2">
        <v>2005</v>
      </c>
      <c r="G324" s="12">
        <v>4.155272374113423</v>
      </c>
      <c r="H324" s="2"/>
      <c r="I324" s="12"/>
    </row>
    <row r="325" spans="1:9" ht="12.75">
      <c r="A325" s="28" t="e">
        <f t="shared" si="4"/>
        <v>#VALUE!</v>
      </c>
      <c r="B325" s="3" t="s">
        <v>255</v>
      </c>
      <c r="C325" s="2">
        <v>1</v>
      </c>
      <c r="D325" s="31">
        <v>0.3933101851851852</v>
      </c>
      <c r="E325" s="2">
        <v>88</v>
      </c>
      <c r="F325" s="2">
        <v>2007</v>
      </c>
      <c r="G325" s="12">
        <v>4.15490553822612</v>
      </c>
      <c r="H325" s="2"/>
      <c r="I325" s="12"/>
    </row>
    <row r="326" spans="1:9" ht="12.75">
      <c r="A326" s="28" t="e">
        <f aca="true" t="shared" si="5" ref="A326:A389">IF(B326&gt;"",A325+1,"")</f>
        <v>#VALUE!</v>
      </c>
      <c r="B326" s="3" t="s">
        <v>260</v>
      </c>
      <c r="C326" s="2">
        <v>1</v>
      </c>
      <c r="D326" s="31">
        <v>0.3941666666666667</v>
      </c>
      <c r="E326" s="6">
        <v>81</v>
      </c>
      <c r="F326" s="2">
        <v>2005</v>
      </c>
      <c r="G326" s="12">
        <v>4.145877378435517</v>
      </c>
      <c r="H326" s="2"/>
      <c r="I326" s="12"/>
    </row>
    <row r="327" spans="1:9" ht="12.75">
      <c r="A327" s="28" t="e">
        <f t="shared" si="5"/>
        <v>#VALUE!</v>
      </c>
      <c r="B327" s="3" t="s">
        <v>164</v>
      </c>
      <c r="C327" s="2" t="s">
        <v>1093</v>
      </c>
      <c r="D327" s="31">
        <v>0.39417824074074076</v>
      </c>
      <c r="E327" s="2">
        <v>60</v>
      </c>
      <c r="F327" s="2">
        <v>2003</v>
      </c>
      <c r="G327" s="12">
        <v>4.145755644948175</v>
      </c>
      <c r="H327" s="2"/>
      <c r="I327" s="12"/>
    </row>
    <row r="328" spans="1:9" ht="12.75">
      <c r="A328" s="28" t="e">
        <f t="shared" si="5"/>
        <v>#VALUE!</v>
      </c>
      <c r="B328" s="3" t="s">
        <v>261</v>
      </c>
      <c r="C328" s="2">
        <v>1</v>
      </c>
      <c r="D328" s="31">
        <v>0.39417824074074076</v>
      </c>
      <c r="E328" s="2">
        <v>61</v>
      </c>
      <c r="F328" s="2">
        <v>2003</v>
      </c>
      <c r="G328" s="12">
        <v>4.145755644948175</v>
      </c>
      <c r="H328" s="2"/>
      <c r="I328" s="12"/>
    </row>
    <row r="329" spans="1:9" ht="12.75">
      <c r="A329" s="28" t="e">
        <f t="shared" si="5"/>
        <v>#VALUE!</v>
      </c>
      <c r="B329" s="3" t="s">
        <v>263</v>
      </c>
      <c r="C329" s="2">
        <v>1</v>
      </c>
      <c r="D329" s="31">
        <v>0.39425925925925925</v>
      </c>
      <c r="E329" s="6">
        <v>75</v>
      </c>
      <c r="F329" s="6">
        <v>2004</v>
      </c>
      <c r="G329" s="12">
        <v>4.144903710662283</v>
      </c>
      <c r="H329" s="2"/>
      <c r="I329" s="12"/>
    </row>
    <row r="330" spans="1:9" ht="12.75">
      <c r="A330" s="28" t="e">
        <f t="shared" si="5"/>
        <v>#VALUE!</v>
      </c>
      <c r="B330" s="3" t="s">
        <v>192</v>
      </c>
      <c r="C330" s="2" t="s">
        <v>1093</v>
      </c>
      <c r="D330" s="31">
        <v>0.39436342592592594</v>
      </c>
      <c r="E330" s="6">
        <v>82</v>
      </c>
      <c r="F330" s="2">
        <v>2005</v>
      </c>
      <c r="G330" s="12">
        <v>4.143808880932116</v>
      </c>
      <c r="H330" s="6"/>
      <c r="I330" s="12"/>
    </row>
    <row r="331" spans="1:9" ht="12.75">
      <c r="A331" s="28" t="e">
        <f t="shared" si="5"/>
        <v>#VALUE!</v>
      </c>
      <c r="B331" s="3" t="s">
        <v>264</v>
      </c>
      <c r="C331" s="2">
        <v>1</v>
      </c>
      <c r="D331" s="31">
        <v>0.39436342592592594</v>
      </c>
      <c r="E331" s="6">
        <v>83</v>
      </c>
      <c r="F331" s="2">
        <v>2005</v>
      </c>
      <c r="G331" s="12">
        <v>4.143808880932116</v>
      </c>
      <c r="H331" s="2"/>
      <c r="I331" s="12"/>
    </row>
    <row r="332" spans="1:9" ht="12.75">
      <c r="A332" s="28" t="e">
        <f t="shared" si="5"/>
        <v>#VALUE!</v>
      </c>
      <c r="B332" s="3" t="s">
        <v>265</v>
      </c>
      <c r="C332" s="2">
        <v>1</v>
      </c>
      <c r="D332" s="31">
        <v>0.3944097222222222</v>
      </c>
      <c r="E332" s="2">
        <v>92</v>
      </c>
      <c r="F332" s="2">
        <v>2007</v>
      </c>
      <c r="G332" s="12">
        <v>4.143322475570033</v>
      </c>
      <c r="H332" s="2"/>
      <c r="I332" s="12"/>
    </row>
    <row r="333" spans="1:9" ht="12.75">
      <c r="A333" s="28" t="e">
        <f t="shared" si="5"/>
        <v>#VALUE!</v>
      </c>
      <c r="B333" s="3" t="s">
        <v>266</v>
      </c>
      <c r="C333" s="2">
        <v>1</v>
      </c>
      <c r="D333" s="31">
        <v>0.39449074074074075</v>
      </c>
      <c r="E333" s="6">
        <v>84</v>
      </c>
      <c r="F333" s="2">
        <v>2005</v>
      </c>
      <c r="G333" s="12">
        <v>4.142471540898955</v>
      </c>
      <c r="H333" s="6"/>
      <c r="I333" s="12"/>
    </row>
    <row r="334" spans="1:9" ht="12.75">
      <c r="A334" s="28" t="e">
        <f t="shared" si="5"/>
        <v>#VALUE!</v>
      </c>
      <c r="B334" s="3" t="s">
        <v>309</v>
      </c>
      <c r="C334" s="2" t="s">
        <v>1093</v>
      </c>
      <c r="D334" s="31">
        <v>0.39452546296296387</v>
      </c>
      <c r="E334" s="6">
        <v>98</v>
      </c>
      <c r="F334" s="2">
        <v>2008</v>
      </c>
      <c r="G334" s="12">
        <v>4.1421069615982535</v>
      </c>
      <c r="H334" s="6"/>
      <c r="I334" s="12"/>
    </row>
    <row r="335" spans="1:9" ht="12.75">
      <c r="A335" s="28" t="e">
        <f t="shared" si="5"/>
        <v>#VALUE!</v>
      </c>
      <c r="B335" s="3" t="s">
        <v>267</v>
      </c>
      <c r="C335" s="2">
        <v>1</v>
      </c>
      <c r="D335" s="31">
        <v>0.3945370370370371</v>
      </c>
      <c r="E335" s="2">
        <v>62</v>
      </c>
      <c r="F335" s="2">
        <v>2003</v>
      </c>
      <c r="G335" s="12">
        <v>4.141985449425017</v>
      </c>
      <c r="H335" s="6"/>
      <c r="I335" s="12"/>
    </row>
    <row r="336" spans="1:9" ht="12.75">
      <c r="A336" s="28" t="e">
        <f t="shared" si="5"/>
        <v>#VALUE!</v>
      </c>
      <c r="B336" s="3" t="s">
        <v>268</v>
      </c>
      <c r="C336" s="2" t="s">
        <v>1093</v>
      </c>
      <c r="D336" s="31">
        <v>0.39469907407407406</v>
      </c>
      <c r="E336" s="6">
        <v>85</v>
      </c>
      <c r="F336" s="2">
        <v>2005</v>
      </c>
      <c r="G336" s="12">
        <v>4.140285027271128</v>
      </c>
      <c r="H336" s="2"/>
      <c r="I336" s="12"/>
    </row>
    <row r="337" spans="1:9" ht="12.75">
      <c r="A337" s="28" t="e">
        <f t="shared" si="5"/>
        <v>#VALUE!</v>
      </c>
      <c r="B337" s="3" t="s">
        <v>1156</v>
      </c>
      <c r="C337" s="2">
        <v>1</v>
      </c>
      <c r="D337" s="31">
        <v>0.3948726851851861</v>
      </c>
      <c r="E337" s="6">
        <v>99</v>
      </c>
      <c r="F337" s="2">
        <v>2008</v>
      </c>
      <c r="G337" s="12">
        <v>4.138464695020068</v>
      </c>
      <c r="H337" s="2"/>
      <c r="I337" s="12"/>
    </row>
    <row r="338" spans="1:9" ht="12.75">
      <c r="A338" s="28" t="e">
        <f t="shared" si="5"/>
        <v>#VALUE!</v>
      </c>
      <c r="B338" s="3" t="s">
        <v>270</v>
      </c>
      <c r="C338" s="2">
        <v>1</v>
      </c>
      <c r="D338" s="31">
        <v>0.39491898148148147</v>
      </c>
      <c r="E338" s="2">
        <v>93</v>
      </c>
      <c r="F338" s="2">
        <v>2007</v>
      </c>
      <c r="G338" s="12">
        <v>4.137979543389702</v>
      </c>
      <c r="H338" s="2"/>
      <c r="I338" s="12"/>
    </row>
    <row r="339" spans="1:9" ht="12.75">
      <c r="A339" s="28" t="e">
        <f t="shared" si="5"/>
        <v>#VALUE!</v>
      </c>
      <c r="B339" s="3" t="s">
        <v>417</v>
      </c>
      <c r="C339" s="2">
        <v>2</v>
      </c>
      <c r="D339" s="31">
        <v>0.3949768518518528</v>
      </c>
      <c r="E339" s="6">
        <v>100</v>
      </c>
      <c r="F339" s="2">
        <v>2008</v>
      </c>
      <c r="G339" s="12">
        <v>4.137373263787132</v>
      </c>
      <c r="H339" s="2"/>
      <c r="I339" s="12"/>
    </row>
    <row r="340" spans="1:9" ht="12.75">
      <c r="A340" s="28" t="e">
        <f t="shared" si="5"/>
        <v>#VALUE!</v>
      </c>
      <c r="B340" s="3" t="s">
        <v>271</v>
      </c>
      <c r="C340" s="2">
        <v>1</v>
      </c>
      <c r="D340" s="31">
        <v>0.3950694444444445</v>
      </c>
      <c r="E340" s="2">
        <v>64</v>
      </c>
      <c r="F340" s="2">
        <v>2003</v>
      </c>
      <c r="G340" s="12">
        <v>4.1364035858674635</v>
      </c>
      <c r="H340" s="2"/>
      <c r="I340" s="12"/>
    </row>
    <row r="341" spans="1:9" ht="12.75">
      <c r="A341" s="28" t="e">
        <f t="shared" si="5"/>
        <v>#VALUE!</v>
      </c>
      <c r="B341" s="3" t="s">
        <v>273</v>
      </c>
      <c r="C341" s="2">
        <v>2</v>
      </c>
      <c r="D341" s="31">
        <v>0.39542824074074073</v>
      </c>
      <c r="E341" s="2">
        <v>66</v>
      </c>
      <c r="F341" s="2">
        <v>2003</v>
      </c>
      <c r="G341" s="12">
        <v>4.132650373188937</v>
      </c>
      <c r="H341" s="6"/>
      <c r="I341" s="12"/>
    </row>
    <row r="342" spans="1:9" ht="12.75">
      <c r="A342" s="28" t="e">
        <f t="shared" si="5"/>
        <v>#VALUE!</v>
      </c>
      <c r="B342" s="3" t="s">
        <v>1157</v>
      </c>
      <c r="C342" s="2" t="s">
        <v>1093</v>
      </c>
      <c r="D342" s="31">
        <v>0.39557870370370457</v>
      </c>
      <c r="E342" s="6">
        <v>101</v>
      </c>
      <c r="F342" s="2">
        <v>2008</v>
      </c>
      <c r="G342" s="12">
        <v>4.131078471531385</v>
      </c>
      <c r="H342" s="2"/>
      <c r="I342" s="12"/>
    </row>
    <row r="343" spans="1:9" ht="12.75">
      <c r="A343" s="28" t="e">
        <f t="shared" si="5"/>
        <v>#VALUE!</v>
      </c>
      <c r="B343" s="3" t="s">
        <v>274</v>
      </c>
      <c r="C343" s="2">
        <v>1</v>
      </c>
      <c r="D343" s="31">
        <v>0.3956365740740741</v>
      </c>
      <c r="E343" s="2">
        <v>94</v>
      </c>
      <c r="F343" s="2">
        <v>2007</v>
      </c>
      <c r="G343" s="12">
        <v>4.130474212327765</v>
      </c>
      <c r="H343" s="2"/>
      <c r="I343" s="12"/>
    </row>
    <row r="344" spans="1:9" ht="12.75">
      <c r="A344" s="28" t="e">
        <f t="shared" si="5"/>
        <v>#VALUE!</v>
      </c>
      <c r="B344" s="3" t="s">
        <v>279</v>
      </c>
      <c r="C344" s="2" t="s">
        <v>1093</v>
      </c>
      <c r="D344" s="31">
        <v>0.3962731481481481</v>
      </c>
      <c r="E344" s="2">
        <v>69</v>
      </c>
      <c r="F344" s="2">
        <v>2003</v>
      </c>
      <c r="G344" s="12">
        <v>4.123839009287926</v>
      </c>
      <c r="H344" s="2"/>
      <c r="I344" s="12"/>
    </row>
    <row r="345" spans="1:9" ht="12.75">
      <c r="A345" s="28" t="e">
        <f t="shared" si="5"/>
        <v>#VALUE!</v>
      </c>
      <c r="B345" s="3" t="s">
        <v>34</v>
      </c>
      <c r="C345" s="2" t="s">
        <v>1093</v>
      </c>
      <c r="D345" s="31">
        <v>0.39630787037037035</v>
      </c>
      <c r="E345" s="2">
        <v>70</v>
      </c>
      <c r="F345" s="2">
        <v>2003</v>
      </c>
      <c r="G345" s="12">
        <v>4.123477702169914</v>
      </c>
      <c r="H345" s="2"/>
      <c r="I345" s="12"/>
    </row>
    <row r="346" spans="1:9" ht="12.75">
      <c r="A346" s="28" t="e">
        <f t="shared" si="5"/>
        <v>#VALUE!</v>
      </c>
      <c r="B346" s="3" t="s">
        <v>455</v>
      </c>
      <c r="C346" s="2">
        <v>2</v>
      </c>
      <c r="D346" s="31">
        <v>0.3964351851851861</v>
      </c>
      <c r="E346" s="6">
        <v>102</v>
      </c>
      <c r="F346" s="2">
        <v>2008</v>
      </c>
      <c r="G346" s="12">
        <v>4.122153450893369</v>
      </c>
      <c r="H346" s="2"/>
      <c r="I346" s="12"/>
    </row>
    <row r="347" spans="1:9" ht="12.75">
      <c r="A347" s="28" t="e">
        <f t="shared" si="5"/>
        <v>#VALUE!</v>
      </c>
      <c r="B347" s="3" t="s">
        <v>356</v>
      </c>
      <c r="C347" s="2">
        <v>2</v>
      </c>
      <c r="D347" s="31">
        <v>0.39657407407407497</v>
      </c>
      <c r="E347" s="6">
        <v>103</v>
      </c>
      <c r="F347" s="2">
        <v>2008</v>
      </c>
      <c r="G347" s="12">
        <v>4.120709782862471</v>
      </c>
      <c r="H347" s="2"/>
      <c r="I347" s="12"/>
    </row>
    <row r="348" spans="1:9" ht="12.75">
      <c r="A348" s="28" t="e">
        <f t="shared" si="5"/>
        <v>#VALUE!</v>
      </c>
      <c r="B348" s="3" t="s">
        <v>282</v>
      </c>
      <c r="C348" s="2">
        <v>5</v>
      </c>
      <c r="D348" s="31">
        <v>0.3966435185185185</v>
      </c>
      <c r="E348" s="2">
        <v>71</v>
      </c>
      <c r="F348" s="2">
        <v>2003</v>
      </c>
      <c r="G348" s="12">
        <v>4.11998832798366</v>
      </c>
      <c r="H348" s="2"/>
      <c r="I348" s="12"/>
    </row>
    <row r="349" spans="1:9" ht="12.75">
      <c r="A349" s="28" t="e">
        <f t="shared" si="5"/>
        <v>#VALUE!</v>
      </c>
      <c r="B349" s="3" t="s">
        <v>283</v>
      </c>
      <c r="C349" s="2">
        <v>1</v>
      </c>
      <c r="D349" s="31">
        <v>0.3966435185185185</v>
      </c>
      <c r="E349" s="2">
        <v>98</v>
      </c>
      <c r="F349" s="2">
        <v>2007</v>
      </c>
      <c r="G349" s="12">
        <v>4.11998832798366</v>
      </c>
      <c r="H349" s="2"/>
      <c r="I349" s="12"/>
    </row>
    <row r="350" spans="1:9" ht="12.75">
      <c r="A350" s="28" t="e">
        <f t="shared" si="5"/>
        <v>#VALUE!</v>
      </c>
      <c r="B350" s="3" t="s">
        <v>285</v>
      </c>
      <c r="C350" s="2">
        <v>1</v>
      </c>
      <c r="D350" s="31">
        <v>0.39679398148148143</v>
      </c>
      <c r="E350" s="2">
        <v>65</v>
      </c>
      <c r="F350" s="2">
        <v>2002</v>
      </c>
      <c r="G350" s="12">
        <v>4.118426042061664</v>
      </c>
      <c r="H350" s="2"/>
      <c r="I350" s="12"/>
    </row>
    <row r="351" spans="1:9" ht="12.75">
      <c r="A351" s="28" t="e">
        <f t="shared" si="5"/>
        <v>#VALUE!</v>
      </c>
      <c r="B351" s="3" t="s">
        <v>39</v>
      </c>
      <c r="C351" s="2" t="s">
        <v>1093</v>
      </c>
      <c r="D351" s="31">
        <v>0.39679398148148143</v>
      </c>
      <c r="E351" s="2">
        <v>66</v>
      </c>
      <c r="F351" s="2">
        <v>2002</v>
      </c>
      <c r="G351" s="12">
        <v>4.118426042061664</v>
      </c>
      <c r="H351" s="2"/>
      <c r="I351" s="12"/>
    </row>
    <row r="352" spans="1:9" ht="12.75">
      <c r="A352" s="28" t="e">
        <f t="shared" si="5"/>
        <v>#VALUE!</v>
      </c>
      <c r="B352" s="3" t="s">
        <v>1159</v>
      </c>
      <c r="C352" s="2">
        <v>1</v>
      </c>
      <c r="D352" s="31">
        <v>0.39680555555555647</v>
      </c>
      <c r="E352" s="6">
        <v>105</v>
      </c>
      <c r="F352" s="2">
        <v>2008</v>
      </c>
      <c r="G352" s="12">
        <v>4.118305915295755</v>
      </c>
      <c r="H352" s="6"/>
      <c r="I352" s="12"/>
    </row>
    <row r="353" spans="1:9" ht="12.75">
      <c r="A353" s="28" t="e">
        <f t="shared" si="5"/>
        <v>#VALUE!</v>
      </c>
      <c r="B353" s="3" t="s">
        <v>286</v>
      </c>
      <c r="C353" s="2">
        <v>3</v>
      </c>
      <c r="D353" s="31">
        <v>0.3969560185185185</v>
      </c>
      <c r="E353" s="6">
        <v>87</v>
      </c>
      <c r="F353" s="2">
        <v>2005</v>
      </c>
      <c r="G353" s="12">
        <v>4.116744904802169</v>
      </c>
      <c r="H353" s="2"/>
      <c r="I353" s="12"/>
    </row>
    <row r="354" spans="1:9" ht="12.75">
      <c r="A354" s="28" t="e">
        <f t="shared" si="5"/>
        <v>#VALUE!</v>
      </c>
      <c r="B354" s="3" t="s">
        <v>1160</v>
      </c>
      <c r="C354" s="2">
        <v>1</v>
      </c>
      <c r="D354" s="31">
        <v>0.39711805555555646</v>
      </c>
      <c r="E354" s="6">
        <v>106</v>
      </c>
      <c r="F354" s="2">
        <v>2008</v>
      </c>
      <c r="G354" s="12">
        <v>4.115065139459639</v>
      </c>
      <c r="H354" s="2"/>
      <c r="I354" s="12"/>
    </row>
    <row r="355" spans="1:9" ht="12.75">
      <c r="A355" s="28" t="e">
        <f t="shared" si="5"/>
        <v>#VALUE!</v>
      </c>
      <c r="B355" s="3" t="s">
        <v>208</v>
      </c>
      <c r="C355" s="2" t="s">
        <v>1093</v>
      </c>
      <c r="D355" s="31">
        <v>0.3971412037037037</v>
      </c>
      <c r="E355" s="2">
        <v>72</v>
      </c>
      <c r="F355" s="2">
        <v>2003</v>
      </c>
      <c r="G355" s="12">
        <v>4.114825284877452</v>
      </c>
      <c r="H355" s="2"/>
      <c r="I355" s="12"/>
    </row>
    <row r="356" spans="1:9" ht="12.75">
      <c r="A356" s="28" t="e">
        <f t="shared" si="5"/>
        <v>#VALUE!</v>
      </c>
      <c r="B356" s="3" t="s">
        <v>510</v>
      </c>
      <c r="C356" s="2">
        <v>1</v>
      </c>
      <c r="D356" s="31">
        <v>0.39718750000000097</v>
      </c>
      <c r="E356" s="6">
        <v>107</v>
      </c>
      <c r="F356" s="2">
        <v>2008</v>
      </c>
      <c r="G356" s="12">
        <v>4.114345659585617</v>
      </c>
      <c r="H356" s="2"/>
      <c r="I356" s="12"/>
    </row>
    <row r="357" spans="1:9" ht="12.75">
      <c r="A357" s="28" t="e">
        <f t="shared" si="5"/>
        <v>#VALUE!</v>
      </c>
      <c r="B357" s="3" t="s">
        <v>192</v>
      </c>
      <c r="C357" s="2" t="s">
        <v>1093</v>
      </c>
      <c r="D357" s="31">
        <v>0.39721064814814816</v>
      </c>
      <c r="E357" s="2">
        <v>73</v>
      </c>
      <c r="F357" s="2">
        <v>2003</v>
      </c>
      <c r="G357" s="12">
        <v>4.114105888866225</v>
      </c>
      <c r="H357" s="2"/>
      <c r="I357" s="12"/>
    </row>
    <row r="358" spans="1:9" ht="12.75">
      <c r="A358" s="28" t="e">
        <f t="shared" si="5"/>
        <v>#VALUE!</v>
      </c>
      <c r="B358" s="3" t="s">
        <v>287</v>
      </c>
      <c r="C358" s="2">
        <v>3</v>
      </c>
      <c r="D358" s="31">
        <v>0.39729166666666665</v>
      </c>
      <c r="E358" s="6">
        <v>8</v>
      </c>
      <c r="F358" s="2">
        <v>2005</v>
      </c>
      <c r="G358" s="12">
        <v>4.11326691137913</v>
      </c>
      <c r="H358" s="2"/>
      <c r="I358" s="12"/>
    </row>
    <row r="359" spans="1:9" ht="12.75">
      <c r="A359" s="28" t="e">
        <f t="shared" si="5"/>
        <v>#VALUE!</v>
      </c>
      <c r="B359" s="3" t="s">
        <v>289</v>
      </c>
      <c r="C359" s="2">
        <v>1</v>
      </c>
      <c r="D359" s="31">
        <v>0.3973842592592593</v>
      </c>
      <c r="E359" s="6">
        <v>89</v>
      </c>
      <c r="F359" s="2">
        <v>2005</v>
      </c>
      <c r="G359" s="12">
        <v>4.112308498864099</v>
      </c>
      <c r="H359" s="2"/>
      <c r="I359" s="12"/>
    </row>
    <row r="360" spans="1:9" ht="12.75">
      <c r="A360" s="28" t="e">
        <f t="shared" si="5"/>
        <v>#VALUE!</v>
      </c>
      <c r="B360" s="3" t="s">
        <v>290</v>
      </c>
      <c r="C360" s="2">
        <v>1</v>
      </c>
      <c r="D360" s="31">
        <v>0.3981712962962963</v>
      </c>
      <c r="E360" s="6">
        <v>77</v>
      </c>
      <c r="F360" s="6">
        <v>2004</v>
      </c>
      <c r="G360" s="12">
        <v>4.104179989535492</v>
      </c>
      <c r="H360" s="2"/>
      <c r="I360" s="12"/>
    </row>
    <row r="361" spans="1:9" ht="12.75">
      <c r="A361" s="28" t="e">
        <f t="shared" si="5"/>
        <v>#VALUE!</v>
      </c>
      <c r="B361" s="3" t="s">
        <v>292</v>
      </c>
      <c r="C361" s="2">
        <v>1</v>
      </c>
      <c r="D361" s="31">
        <v>0.3986111111111111</v>
      </c>
      <c r="E361" s="2">
        <v>77</v>
      </c>
      <c r="F361" s="2">
        <v>2003</v>
      </c>
      <c r="G361" s="12">
        <v>4.0996515679442505</v>
      </c>
      <c r="H361" s="2"/>
      <c r="I361" s="12"/>
    </row>
    <row r="362" spans="1:9" ht="12.75">
      <c r="A362" s="28" t="e">
        <f t="shared" si="5"/>
        <v>#VALUE!</v>
      </c>
      <c r="B362" s="3" t="s">
        <v>294</v>
      </c>
      <c r="C362" s="2">
        <v>1</v>
      </c>
      <c r="D362" s="31">
        <v>0.3990509259259259</v>
      </c>
      <c r="E362" s="2">
        <v>100</v>
      </c>
      <c r="F362" s="2">
        <v>2007</v>
      </c>
      <c r="G362" s="12">
        <v>4.095133128371716</v>
      </c>
      <c r="H362" s="2"/>
      <c r="I362" s="12"/>
    </row>
    <row r="363" spans="1:9" ht="12.75">
      <c r="A363" s="28" t="e">
        <f t="shared" si="5"/>
        <v>#VALUE!</v>
      </c>
      <c r="B363" s="3" t="s">
        <v>295</v>
      </c>
      <c r="C363" s="2">
        <v>1</v>
      </c>
      <c r="D363" s="31">
        <v>0.3990509259259259</v>
      </c>
      <c r="E363" s="2">
        <v>101</v>
      </c>
      <c r="F363" s="2">
        <v>2007</v>
      </c>
      <c r="G363" s="12">
        <v>4.095133128371716</v>
      </c>
      <c r="H363" s="2"/>
      <c r="I363" s="12"/>
    </row>
    <row r="364" spans="1:9" ht="12.75">
      <c r="A364" s="28" t="e">
        <f t="shared" si="5"/>
        <v>#VALUE!</v>
      </c>
      <c r="B364" s="3" t="s">
        <v>279</v>
      </c>
      <c r="C364" s="2" t="s">
        <v>1093</v>
      </c>
      <c r="D364" s="31">
        <v>0.39924768518518516</v>
      </c>
      <c r="E364" s="6">
        <v>92</v>
      </c>
      <c r="F364" s="2">
        <v>2005</v>
      </c>
      <c r="G364" s="12">
        <v>4.093114944194811</v>
      </c>
      <c r="H364" s="2"/>
      <c r="I364" s="12"/>
    </row>
    <row r="365" spans="1:9" ht="12.75">
      <c r="A365" s="28" t="e">
        <f t="shared" si="5"/>
        <v>#VALUE!</v>
      </c>
      <c r="B365" s="3" t="s">
        <v>298</v>
      </c>
      <c r="C365" s="2">
        <v>1</v>
      </c>
      <c r="D365" s="31">
        <v>0.39944444444444444</v>
      </c>
      <c r="E365" s="6">
        <v>93</v>
      </c>
      <c r="F365" s="2">
        <v>2005</v>
      </c>
      <c r="G365" s="12">
        <v>4.091098748261474</v>
      </c>
      <c r="H365" s="2"/>
      <c r="I365" s="12"/>
    </row>
    <row r="366" spans="1:9" ht="12.75">
      <c r="A366" s="28" t="e">
        <f t="shared" si="5"/>
        <v>#VALUE!</v>
      </c>
      <c r="B366" s="3" t="s">
        <v>300</v>
      </c>
      <c r="C366" s="2">
        <v>1</v>
      </c>
      <c r="D366" s="31">
        <v>0.3994907407407407</v>
      </c>
      <c r="E366" s="6">
        <v>79</v>
      </c>
      <c r="F366" s="6">
        <v>2004</v>
      </c>
      <c r="G366" s="12">
        <v>4.090624637849114</v>
      </c>
      <c r="H366" s="2"/>
      <c r="I366" s="12"/>
    </row>
    <row r="367" spans="1:9" ht="12.75">
      <c r="A367" s="28" t="e">
        <f t="shared" si="5"/>
        <v>#VALUE!</v>
      </c>
      <c r="B367" s="3" t="s">
        <v>301</v>
      </c>
      <c r="C367" s="2">
        <v>2</v>
      </c>
      <c r="D367" s="31">
        <v>0.3995138888888889</v>
      </c>
      <c r="E367" s="2">
        <v>78</v>
      </c>
      <c r="F367" s="2">
        <v>2003</v>
      </c>
      <c r="G367" s="12">
        <v>4.090387623848427</v>
      </c>
      <c r="H367" s="2"/>
      <c r="I367" s="12"/>
    </row>
    <row r="368" spans="1:9" ht="12.75">
      <c r="A368" s="28" t="e">
        <f t="shared" si="5"/>
        <v>#VALUE!</v>
      </c>
      <c r="B368" s="3" t="s">
        <v>70</v>
      </c>
      <c r="C368" s="2" t="s">
        <v>1093</v>
      </c>
      <c r="D368" s="31">
        <v>0.3995486111111111</v>
      </c>
      <c r="E368" s="2">
        <v>79</v>
      </c>
      <c r="F368" s="2">
        <v>2003</v>
      </c>
      <c r="G368" s="12">
        <v>4.090032154340836</v>
      </c>
      <c r="H368" s="6"/>
      <c r="I368" s="12"/>
    </row>
    <row r="369" spans="1:9" ht="12.75">
      <c r="A369" s="28" t="e">
        <f t="shared" si="5"/>
        <v>#VALUE!</v>
      </c>
      <c r="B369" s="3" t="s">
        <v>303</v>
      </c>
      <c r="C369" s="2">
        <v>1</v>
      </c>
      <c r="D369" s="31">
        <v>0.3997106481481481</v>
      </c>
      <c r="E369" s="2">
        <v>102</v>
      </c>
      <c r="F369" s="2">
        <v>2007</v>
      </c>
      <c r="G369" s="12">
        <v>4.0883741132184745</v>
      </c>
      <c r="H369" s="2"/>
      <c r="I369" s="12"/>
    </row>
    <row r="370" spans="1:9" ht="12.75">
      <c r="A370" s="28" t="e">
        <f t="shared" si="5"/>
        <v>#VALUE!</v>
      </c>
      <c r="B370" s="3" t="s">
        <v>1161</v>
      </c>
      <c r="C370" s="2">
        <v>1</v>
      </c>
      <c r="D370" s="31">
        <v>0.3998032407407417</v>
      </c>
      <c r="E370" s="6">
        <v>108</v>
      </c>
      <c r="F370" s="2">
        <v>2008</v>
      </c>
      <c r="G370" s="12">
        <v>4.087427264568789</v>
      </c>
      <c r="H370" s="6"/>
      <c r="I370" s="12"/>
    </row>
    <row r="371" spans="1:9" ht="12.75">
      <c r="A371" s="28" t="e">
        <f t="shared" si="5"/>
        <v>#VALUE!</v>
      </c>
      <c r="B371" s="3" t="s">
        <v>305</v>
      </c>
      <c r="C371" s="2">
        <v>1</v>
      </c>
      <c r="D371" s="31">
        <v>0.39989583333333334</v>
      </c>
      <c r="E371" s="6">
        <v>80</v>
      </c>
      <c r="F371" s="6">
        <v>2004</v>
      </c>
      <c r="G371" s="12">
        <v>4.086480854389164</v>
      </c>
      <c r="H371" s="6"/>
      <c r="I371" s="12"/>
    </row>
    <row r="372" spans="1:9" ht="12.75">
      <c r="A372" s="28" t="e">
        <f t="shared" si="5"/>
        <v>#VALUE!</v>
      </c>
      <c r="B372" s="3" t="s">
        <v>145</v>
      </c>
      <c r="C372" s="2" t="s">
        <v>1093</v>
      </c>
      <c r="D372" s="31">
        <v>0.4</v>
      </c>
      <c r="E372" s="2">
        <v>69</v>
      </c>
      <c r="F372" s="2">
        <v>2002</v>
      </c>
      <c r="G372" s="12">
        <v>4.085416666666666</v>
      </c>
      <c r="H372" s="2"/>
      <c r="I372" s="12"/>
    </row>
    <row r="373" spans="1:9" ht="12.75">
      <c r="A373" s="28" t="e">
        <f t="shared" si="5"/>
        <v>#VALUE!</v>
      </c>
      <c r="B373" s="3" t="s">
        <v>306</v>
      </c>
      <c r="C373" s="2">
        <v>1</v>
      </c>
      <c r="D373" s="31">
        <v>0.4000694444444444</v>
      </c>
      <c r="E373" s="2">
        <v>103</v>
      </c>
      <c r="F373" s="2">
        <v>2007</v>
      </c>
      <c r="G373" s="12">
        <v>4.08470751605624</v>
      </c>
      <c r="H373" s="2"/>
      <c r="I373" s="12"/>
    </row>
    <row r="374" spans="1:9" ht="12.75">
      <c r="A374" s="28" t="e">
        <f t="shared" si="5"/>
        <v>#VALUE!</v>
      </c>
      <c r="B374" s="3" t="s">
        <v>309</v>
      </c>
      <c r="C374" s="2" t="s">
        <v>1093</v>
      </c>
      <c r="D374" s="31">
        <v>0.4001273148148148</v>
      </c>
      <c r="E374" s="2">
        <v>104</v>
      </c>
      <c r="F374" s="2">
        <v>2007</v>
      </c>
      <c r="G374" s="12">
        <v>4.084116745248909</v>
      </c>
      <c r="H374" s="2"/>
      <c r="I374" s="12"/>
    </row>
    <row r="375" spans="1:9" ht="12.75">
      <c r="A375" s="28" t="e">
        <f t="shared" si="5"/>
        <v>#VALUE!</v>
      </c>
      <c r="B375" s="3" t="s">
        <v>310</v>
      </c>
      <c r="C375" s="2">
        <v>1</v>
      </c>
      <c r="D375" s="31">
        <v>0.4003703703703703</v>
      </c>
      <c r="E375" s="6">
        <v>81</v>
      </c>
      <c r="F375" s="6">
        <v>2004</v>
      </c>
      <c r="G375" s="12">
        <v>4.081637372802961</v>
      </c>
      <c r="H375" s="2"/>
      <c r="I375" s="12"/>
    </row>
    <row r="376" spans="1:9" ht="12.75">
      <c r="A376" s="28" t="e">
        <f t="shared" si="5"/>
        <v>#VALUE!</v>
      </c>
      <c r="B376" s="3" t="s">
        <v>311</v>
      </c>
      <c r="C376" s="2" t="s">
        <v>1093</v>
      </c>
      <c r="D376" s="31">
        <v>0.40038194444444447</v>
      </c>
      <c r="E376" s="2">
        <v>105</v>
      </c>
      <c r="F376" s="2">
        <v>2007</v>
      </c>
      <c r="G376" s="12">
        <v>4.081519382534038</v>
      </c>
      <c r="H376" s="2"/>
      <c r="I376" s="12"/>
    </row>
    <row r="377" spans="1:9" ht="12.75">
      <c r="A377" s="28" t="e">
        <f t="shared" si="5"/>
        <v>#VALUE!</v>
      </c>
      <c r="B377" s="3" t="s">
        <v>312</v>
      </c>
      <c r="C377" s="2">
        <v>1</v>
      </c>
      <c r="D377" s="31">
        <v>0.40038194444444447</v>
      </c>
      <c r="E377" s="2">
        <v>106</v>
      </c>
      <c r="F377" s="2">
        <v>2007</v>
      </c>
      <c r="G377" s="12">
        <v>4.081519382534038</v>
      </c>
      <c r="H377" s="2"/>
      <c r="I377" s="12"/>
    </row>
    <row r="378" spans="1:9" ht="12.75">
      <c r="A378" s="28" t="e">
        <f t="shared" si="5"/>
        <v>#VALUE!</v>
      </c>
      <c r="B378" s="3" t="s">
        <v>131</v>
      </c>
      <c r="C378" s="2" t="s">
        <v>1093</v>
      </c>
      <c r="D378" s="31">
        <v>0.40056712962962965</v>
      </c>
      <c r="E378" s="2">
        <v>81</v>
      </c>
      <c r="F378" s="2">
        <v>2003</v>
      </c>
      <c r="G378" s="12">
        <v>4.079632465543645</v>
      </c>
      <c r="H378" s="6"/>
      <c r="I378" s="12"/>
    </row>
    <row r="379" spans="1:9" ht="12.75">
      <c r="A379" s="28" t="e">
        <f t="shared" si="5"/>
        <v>#VALUE!</v>
      </c>
      <c r="B379" s="3" t="s">
        <v>1162</v>
      </c>
      <c r="C379" s="2">
        <v>1</v>
      </c>
      <c r="D379" s="31">
        <v>0.40061342592592686</v>
      </c>
      <c r="E379" s="6">
        <v>109</v>
      </c>
      <c r="F379" s="2">
        <v>2008</v>
      </c>
      <c r="G379" s="12">
        <v>4.07916100886949</v>
      </c>
      <c r="H379" s="2"/>
      <c r="I379" s="12"/>
    </row>
    <row r="380" spans="1:9" ht="12.75">
      <c r="A380" s="28" t="e">
        <f t="shared" si="5"/>
        <v>#VALUE!</v>
      </c>
      <c r="B380" s="3" t="s">
        <v>242</v>
      </c>
      <c r="C380" s="2" t="s">
        <v>1093</v>
      </c>
      <c r="D380" s="31">
        <v>0.40063657407407405</v>
      </c>
      <c r="E380" s="6">
        <v>97</v>
      </c>
      <c r="F380" s="2">
        <v>2005</v>
      </c>
      <c r="G380" s="12">
        <v>4.07892532139246</v>
      </c>
      <c r="H380" s="6"/>
      <c r="I380" s="12"/>
    </row>
    <row r="381" spans="1:9" ht="12.75">
      <c r="A381" s="28" t="e">
        <f t="shared" si="5"/>
        <v>#VALUE!</v>
      </c>
      <c r="B381" s="3" t="s">
        <v>34</v>
      </c>
      <c r="C381" s="2" t="s">
        <v>1093</v>
      </c>
      <c r="D381" s="31">
        <v>0.402037037037037</v>
      </c>
      <c r="E381" s="6">
        <v>102</v>
      </c>
      <c r="F381" s="2">
        <v>2005</v>
      </c>
      <c r="G381" s="12">
        <v>4.064716720405343</v>
      </c>
      <c r="H381" s="2"/>
      <c r="I381" s="12"/>
    </row>
    <row r="382" spans="1:9" ht="12.75">
      <c r="A382" s="28" t="e">
        <f t="shared" si="5"/>
        <v>#VALUE!</v>
      </c>
      <c r="B382" s="3" t="s">
        <v>195</v>
      </c>
      <c r="C382" s="2" t="s">
        <v>1093</v>
      </c>
      <c r="D382" s="31">
        <v>0.4020949074074074</v>
      </c>
      <c r="E382" s="2">
        <v>82</v>
      </c>
      <c r="F382" s="2">
        <v>2003</v>
      </c>
      <c r="G382" s="12">
        <v>4.06413171756714</v>
      </c>
      <c r="H382" s="2"/>
      <c r="I382" s="12"/>
    </row>
    <row r="383" spans="1:9" ht="12.75">
      <c r="A383" s="28" t="e">
        <f t="shared" si="5"/>
        <v>#VALUE!</v>
      </c>
      <c r="B383" s="3" t="s">
        <v>1163</v>
      </c>
      <c r="C383" s="2">
        <v>1</v>
      </c>
      <c r="D383" s="31">
        <v>0.4022569444444454</v>
      </c>
      <c r="E383" s="6">
        <v>111</v>
      </c>
      <c r="F383" s="2">
        <v>2008</v>
      </c>
      <c r="G383" s="12">
        <v>4.062494605092783</v>
      </c>
      <c r="H383" s="2"/>
      <c r="I383" s="12"/>
    </row>
    <row r="384" spans="1:9" ht="12.75">
      <c r="A384" s="28" t="e">
        <f t="shared" si="5"/>
        <v>#VALUE!</v>
      </c>
      <c r="B384" s="3" t="s">
        <v>323</v>
      </c>
      <c r="C384" s="2">
        <v>1</v>
      </c>
      <c r="D384" s="31">
        <v>0.4023148148148148</v>
      </c>
      <c r="E384" s="2">
        <v>109</v>
      </c>
      <c r="F384" s="2">
        <v>2007</v>
      </c>
      <c r="G384" s="12">
        <v>4.061910241657077</v>
      </c>
      <c r="H384" s="2"/>
      <c r="I384" s="12"/>
    </row>
    <row r="385" spans="1:9" ht="12.75">
      <c r="A385" s="28" t="e">
        <f t="shared" si="5"/>
        <v>#VALUE!</v>
      </c>
      <c r="B385" s="3" t="s">
        <v>324</v>
      </c>
      <c r="C385" s="2">
        <v>1</v>
      </c>
      <c r="D385" s="31">
        <v>0.4023148148148148</v>
      </c>
      <c r="E385" s="2">
        <v>110</v>
      </c>
      <c r="F385" s="2">
        <v>2007</v>
      </c>
      <c r="G385" s="12">
        <v>4.061910241657077</v>
      </c>
      <c r="H385" s="2"/>
      <c r="I385" s="12"/>
    </row>
    <row r="386" spans="1:9" ht="12.75">
      <c r="A386" s="28" t="e">
        <f t="shared" si="5"/>
        <v>#VALUE!</v>
      </c>
      <c r="B386" s="3" t="s">
        <v>325</v>
      </c>
      <c r="C386" s="2">
        <v>1</v>
      </c>
      <c r="D386" s="31">
        <v>0.4030092592592593</v>
      </c>
      <c r="E386" s="2">
        <v>84</v>
      </c>
      <c r="F386" s="2">
        <v>2003</v>
      </c>
      <c r="G386" s="12">
        <v>4.05491097070649</v>
      </c>
      <c r="H386" s="2"/>
      <c r="I386" s="12"/>
    </row>
    <row r="387" spans="1:9" ht="12.75">
      <c r="A387" s="28" t="e">
        <f t="shared" si="5"/>
        <v>#VALUE!</v>
      </c>
      <c r="B387" s="3" t="s">
        <v>327</v>
      </c>
      <c r="C387" s="2">
        <v>1</v>
      </c>
      <c r="D387" s="31">
        <v>0.40329861111111115</v>
      </c>
      <c r="E387" s="2">
        <v>85</v>
      </c>
      <c r="F387" s="2">
        <v>2003</v>
      </c>
      <c r="G387" s="12">
        <v>4.052001721911322</v>
      </c>
      <c r="H387" s="2"/>
      <c r="I387" s="12"/>
    </row>
    <row r="388" spans="1:9" ht="12.75">
      <c r="A388" s="28" t="e">
        <f t="shared" si="5"/>
        <v>#VALUE!</v>
      </c>
      <c r="B388" s="3" t="s">
        <v>328</v>
      </c>
      <c r="C388" s="2">
        <v>1</v>
      </c>
      <c r="D388" s="31">
        <v>0.40329861111111115</v>
      </c>
      <c r="E388" s="2">
        <v>86</v>
      </c>
      <c r="F388" s="2">
        <v>2003</v>
      </c>
      <c r="G388" s="12">
        <v>4.052001721911322</v>
      </c>
      <c r="H388" s="2"/>
      <c r="I388" s="12"/>
    </row>
    <row r="389" spans="1:9" ht="12.75">
      <c r="A389" s="28" t="e">
        <f t="shared" si="5"/>
        <v>#VALUE!</v>
      </c>
      <c r="B389" s="3" t="s">
        <v>329</v>
      </c>
      <c r="C389" s="2">
        <v>1</v>
      </c>
      <c r="D389" s="31">
        <v>0.4033333333333333</v>
      </c>
      <c r="E389" s="2">
        <v>87</v>
      </c>
      <c r="F389" s="2">
        <v>2003</v>
      </c>
      <c r="G389" s="12">
        <v>4.051652892561983</v>
      </c>
      <c r="H389" s="2"/>
      <c r="I389" s="12"/>
    </row>
    <row r="390" spans="1:9" ht="12.75">
      <c r="A390" s="28" t="e">
        <f aca="true" t="shared" si="6" ref="A390:A453">IF(B390&gt;"",A389+1,"")</f>
        <v>#VALUE!</v>
      </c>
      <c r="B390" s="3" t="s">
        <v>249</v>
      </c>
      <c r="C390" s="2" t="s">
        <v>1093</v>
      </c>
      <c r="D390" s="31">
        <v>0.40335648148148145</v>
      </c>
      <c r="E390" s="6">
        <v>82</v>
      </c>
      <c r="F390" s="6">
        <v>2004</v>
      </c>
      <c r="G390" s="12">
        <v>4.05142037302726</v>
      </c>
      <c r="H390" s="6"/>
      <c r="I390" s="12"/>
    </row>
    <row r="391" spans="1:9" ht="12.75">
      <c r="A391" s="28" t="e">
        <f t="shared" si="6"/>
        <v>#VALUE!</v>
      </c>
      <c r="B391" s="3" t="s">
        <v>330</v>
      </c>
      <c r="C391" s="2">
        <v>1</v>
      </c>
      <c r="D391" s="31">
        <v>0.40339120370370374</v>
      </c>
      <c r="E391" s="6">
        <v>104</v>
      </c>
      <c r="F391" s="2">
        <v>2005</v>
      </c>
      <c r="G391" s="12">
        <v>4.051071643760938</v>
      </c>
      <c r="H391" s="2"/>
      <c r="I391" s="12"/>
    </row>
    <row r="392" spans="1:9" ht="12.75">
      <c r="A392" s="28" t="e">
        <f t="shared" si="6"/>
        <v>#VALUE!</v>
      </c>
      <c r="B392" s="3" t="s">
        <v>331</v>
      </c>
      <c r="C392" s="2">
        <v>1</v>
      </c>
      <c r="D392" s="31">
        <v>0.40347222222222223</v>
      </c>
      <c r="E392" s="6">
        <v>105</v>
      </c>
      <c r="F392" s="2">
        <v>2005</v>
      </c>
      <c r="G392" s="12">
        <v>4.050258175559381</v>
      </c>
      <c r="H392" s="2"/>
      <c r="I392" s="12"/>
    </row>
    <row r="393" spans="1:9" ht="12.75">
      <c r="A393" s="28" t="e">
        <f t="shared" si="6"/>
        <v>#VALUE!</v>
      </c>
      <c r="B393" s="3" t="s">
        <v>332</v>
      </c>
      <c r="C393" s="2">
        <v>2</v>
      </c>
      <c r="D393" s="31">
        <v>0.4035069444444444</v>
      </c>
      <c r="E393" s="2">
        <v>72</v>
      </c>
      <c r="F393" s="2">
        <v>2002</v>
      </c>
      <c r="G393" s="12">
        <v>4.04990964632992</v>
      </c>
      <c r="H393" s="2"/>
      <c r="I393" s="12"/>
    </row>
    <row r="394" spans="1:9" ht="12.75">
      <c r="A394" s="28" t="e">
        <f t="shared" si="6"/>
        <v>#VALUE!</v>
      </c>
      <c r="B394" s="3" t="s">
        <v>273</v>
      </c>
      <c r="C394" s="2" t="s">
        <v>1093</v>
      </c>
      <c r="D394" s="31">
        <v>0.40375</v>
      </c>
      <c r="E394" s="2">
        <v>73</v>
      </c>
      <c r="F394" s="2">
        <v>2002</v>
      </c>
      <c r="G394" s="12">
        <v>4.047471620227038</v>
      </c>
      <c r="H394" s="2"/>
      <c r="I394" s="12"/>
    </row>
    <row r="395" spans="1:9" ht="12.75">
      <c r="A395" s="28" t="e">
        <f t="shared" si="6"/>
        <v>#VALUE!</v>
      </c>
      <c r="B395" s="3" t="s">
        <v>220</v>
      </c>
      <c r="C395" s="2" t="s">
        <v>1093</v>
      </c>
      <c r="D395" s="31">
        <v>0.40375</v>
      </c>
      <c r="E395" s="2">
        <v>74</v>
      </c>
      <c r="F395" s="2">
        <v>2002</v>
      </c>
      <c r="G395" s="12">
        <v>4.047471620227038</v>
      </c>
      <c r="H395" s="6"/>
      <c r="I395" s="12"/>
    </row>
    <row r="396" spans="1:9" ht="12.75">
      <c r="A396" s="28" t="e">
        <f t="shared" si="6"/>
        <v>#VALUE!</v>
      </c>
      <c r="B396" s="3" t="s">
        <v>333</v>
      </c>
      <c r="C396" s="2">
        <v>1</v>
      </c>
      <c r="D396" s="31">
        <v>0.40387731481481487</v>
      </c>
      <c r="E396" s="6">
        <v>83</v>
      </c>
      <c r="F396" s="6">
        <v>2004</v>
      </c>
      <c r="G396" s="12">
        <v>4.046195730047284</v>
      </c>
      <c r="H396" s="2"/>
      <c r="I396" s="12"/>
    </row>
    <row r="397" spans="1:9" ht="12.75">
      <c r="A397" s="28" t="e">
        <f t="shared" si="6"/>
        <v>#VALUE!</v>
      </c>
      <c r="B397" s="3" t="s">
        <v>286</v>
      </c>
      <c r="C397" s="2" t="s">
        <v>1093</v>
      </c>
      <c r="D397" s="31">
        <v>0.4040740740740741</v>
      </c>
      <c r="E397" s="2">
        <v>88</v>
      </c>
      <c r="F397" s="2">
        <v>2003</v>
      </c>
      <c r="G397" s="12">
        <v>4.0442254812098986</v>
      </c>
      <c r="H397" s="2"/>
      <c r="I397" s="12"/>
    </row>
    <row r="398" spans="1:9" ht="12.75">
      <c r="A398" s="28" t="e">
        <f t="shared" si="6"/>
        <v>#VALUE!</v>
      </c>
      <c r="B398" s="3" t="s">
        <v>1165</v>
      </c>
      <c r="C398" s="2">
        <v>1</v>
      </c>
      <c r="D398" s="31">
        <v>0.4042129629629639</v>
      </c>
      <c r="E398" s="6">
        <v>114</v>
      </c>
      <c r="F398" s="2">
        <v>2008</v>
      </c>
      <c r="G398" s="12">
        <v>4.042835872179581</v>
      </c>
      <c r="H398" s="2"/>
      <c r="I398" s="12"/>
    </row>
    <row r="399" spans="1:9" ht="12.75">
      <c r="A399" s="28" t="e">
        <f t="shared" si="6"/>
        <v>#VALUE!</v>
      </c>
      <c r="B399" s="3" t="s">
        <v>337</v>
      </c>
      <c r="C399" s="2" t="s">
        <v>1093</v>
      </c>
      <c r="D399" s="31">
        <v>0.40443287037037035</v>
      </c>
      <c r="E399" s="2">
        <v>115</v>
      </c>
      <c r="F399" s="2">
        <v>2007</v>
      </c>
      <c r="G399" s="12">
        <v>4.04063760982171</v>
      </c>
      <c r="H399" s="2"/>
      <c r="I399" s="12"/>
    </row>
    <row r="400" spans="1:9" ht="12.75">
      <c r="A400" s="28" t="e">
        <f t="shared" si="6"/>
        <v>#VALUE!</v>
      </c>
      <c r="B400" s="3" t="s">
        <v>338</v>
      </c>
      <c r="C400" s="2">
        <v>1</v>
      </c>
      <c r="D400" s="31">
        <v>0.40447916666666667</v>
      </c>
      <c r="E400" s="6">
        <v>84</v>
      </c>
      <c r="F400" s="6">
        <v>2004</v>
      </c>
      <c r="G400" s="12">
        <v>4.040175122328097</v>
      </c>
      <c r="H400" s="2"/>
      <c r="I400" s="12"/>
    </row>
    <row r="401" spans="1:9" ht="12.75">
      <c r="A401" s="28" t="e">
        <f t="shared" si="6"/>
        <v>#VALUE!</v>
      </c>
      <c r="B401" s="3" t="s">
        <v>339</v>
      </c>
      <c r="C401" s="2" t="s">
        <v>1093</v>
      </c>
      <c r="D401" s="31">
        <v>0.40457175925925926</v>
      </c>
      <c r="E401" s="2">
        <v>116</v>
      </c>
      <c r="F401" s="2">
        <v>2007</v>
      </c>
      <c r="G401" s="12">
        <v>4.0392504648834215</v>
      </c>
      <c r="H401" s="2"/>
      <c r="I401" s="12"/>
    </row>
    <row r="402" spans="1:9" ht="12.75">
      <c r="A402" s="28" t="e">
        <f t="shared" si="6"/>
        <v>#VALUE!</v>
      </c>
      <c r="B402" s="3" t="s">
        <v>341</v>
      </c>
      <c r="C402" s="2">
        <v>1</v>
      </c>
      <c r="D402" s="31">
        <v>0.4046412037037037</v>
      </c>
      <c r="E402" s="6">
        <v>107</v>
      </c>
      <c r="F402" s="2">
        <v>2005</v>
      </c>
      <c r="G402" s="12">
        <v>4.038557249506593</v>
      </c>
      <c r="H402" s="2"/>
      <c r="I402" s="12"/>
    </row>
    <row r="403" spans="1:9" ht="12.75">
      <c r="A403" s="28" t="e">
        <f t="shared" si="6"/>
        <v>#VALUE!</v>
      </c>
      <c r="B403" s="3" t="s">
        <v>1166</v>
      </c>
      <c r="C403" s="2">
        <v>1</v>
      </c>
      <c r="D403" s="31">
        <v>0.40525462962963055</v>
      </c>
      <c r="E403" s="6">
        <v>116</v>
      </c>
      <c r="F403" s="2">
        <v>2008</v>
      </c>
      <c r="G403" s="12">
        <v>4.032444165191057</v>
      </c>
      <c r="H403" s="2"/>
      <c r="I403" s="12"/>
    </row>
    <row r="404" spans="1:9" ht="12.75">
      <c r="A404" s="28" t="e">
        <f t="shared" si="6"/>
        <v>#VALUE!</v>
      </c>
      <c r="B404" s="3" t="s">
        <v>343</v>
      </c>
      <c r="C404" s="2">
        <v>1</v>
      </c>
      <c r="D404" s="31">
        <v>0.40543981481481484</v>
      </c>
      <c r="E404" s="2">
        <v>90</v>
      </c>
      <c r="F404" s="2">
        <v>2003</v>
      </c>
      <c r="G404" s="12">
        <v>4.030602340850699</v>
      </c>
      <c r="H404" s="2"/>
      <c r="I404" s="12"/>
    </row>
    <row r="405" spans="1:9" ht="12.75">
      <c r="A405" s="28" t="e">
        <f t="shared" si="6"/>
        <v>#VALUE!</v>
      </c>
      <c r="B405" s="3" t="s">
        <v>106</v>
      </c>
      <c r="C405" s="2" t="s">
        <v>1093</v>
      </c>
      <c r="D405" s="31">
        <v>0.405474537037037</v>
      </c>
      <c r="E405" s="2">
        <v>92</v>
      </c>
      <c r="F405" s="2">
        <v>2003</v>
      </c>
      <c r="G405" s="12">
        <v>4.030257186081695</v>
      </c>
      <c r="H405" s="2"/>
      <c r="I405" s="12"/>
    </row>
    <row r="406" spans="1:9" ht="12.75">
      <c r="A406" s="28" t="e">
        <f t="shared" si="6"/>
        <v>#VALUE!</v>
      </c>
      <c r="B406" s="3" t="s">
        <v>332</v>
      </c>
      <c r="C406" s="2" t="s">
        <v>1093</v>
      </c>
      <c r="D406" s="31">
        <v>0.40552083333333333</v>
      </c>
      <c r="E406" s="2">
        <v>93</v>
      </c>
      <c r="F406" s="2">
        <v>2003</v>
      </c>
      <c r="G406" s="12">
        <v>4.029797071667095</v>
      </c>
      <c r="H406" s="2"/>
      <c r="I406" s="12"/>
    </row>
    <row r="407" spans="1:9" ht="12.75">
      <c r="A407" s="28" t="e">
        <f t="shared" si="6"/>
        <v>#VALUE!</v>
      </c>
      <c r="B407" s="3" t="s">
        <v>345</v>
      </c>
      <c r="C407" s="2">
        <v>1</v>
      </c>
      <c r="D407" s="31">
        <v>0.4055324074074074</v>
      </c>
      <c r="E407" s="6">
        <v>109</v>
      </c>
      <c r="F407" s="2">
        <v>2005</v>
      </c>
      <c r="G407" s="12">
        <v>4.02968205947828</v>
      </c>
      <c r="H407" s="2"/>
      <c r="I407" s="12"/>
    </row>
    <row r="408" spans="1:9" ht="12.75">
      <c r="A408" s="28" t="e">
        <f t="shared" si="6"/>
        <v>#VALUE!</v>
      </c>
      <c r="B408" s="3" t="s">
        <v>1167</v>
      </c>
      <c r="C408" s="2">
        <v>1</v>
      </c>
      <c r="D408" s="31">
        <v>0.40556712962963054</v>
      </c>
      <c r="E408" s="6">
        <v>117</v>
      </c>
      <c r="F408" s="2">
        <v>2008</v>
      </c>
      <c r="G408" s="12">
        <v>4.029337062298441</v>
      </c>
      <c r="H408" s="2"/>
      <c r="I408" s="12"/>
    </row>
    <row r="409" spans="1:9" ht="12.75">
      <c r="A409" s="28" t="e">
        <f t="shared" si="6"/>
        <v>#VALUE!</v>
      </c>
      <c r="B409" s="3" t="s">
        <v>282</v>
      </c>
      <c r="C409" s="2" t="s">
        <v>1093</v>
      </c>
      <c r="D409" s="31">
        <v>0.405625</v>
      </c>
      <c r="E409" s="2">
        <v>75</v>
      </c>
      <c r="F409" s="2">
        <v>2002</v>
      </c>
      <c r="G409" s="12">
        <v>4.028762198253723</v>
      </c>
      <c r="H409" s="2"/>
      <c r="I409" s="12"/>
    </row>
    <row r="410" spans="1:9" ht="12.75">
      <c r="A410" s="28" t="e">
        <f t="shared" si="6"/>
        <v>#VALUE!</v>
      </c>
      <c r="B410" s="3" t="s">
        <v>348</v>
      </c>
      <c r="C410" s="2">
        <v>1</v>
      </c>
      <c r="D410" s="31">
        <v>0.40575231481481483</v>
      </c>
      <c r="E410" s="6">
        <v>110</v>
      </c>
      <c r="F410" s="2">
        <v>2005</v>
      </c>
      <c r="G410" s="12">
        <v>4.0274980745642806</v>
      </c>
      <c r="H410" s="2"/>
      <c r="I410" s="12"/>
    </row>
    <row r="411" spans="1:9" ht="12.75">
      <c r="A411" s="28" t="e">
        <f t="shared" si="6"/>
        <v>#VALUE!</v>
      </c>
      <c r="B411" s="3" t="s">
        <v>349</v>
      </c>
      <c r="C411" s="2">
        <v>1</v>
      </c>
      <c r="D411" s="31">
        <v>0.40600694444444446</v>
      </c>
      <c r="E411" s="6">
        <v>111</v>
      </c>
      <c r="F411" s="2">
        <v>2005</v>
      </c>
      <c r="G411" s="12">
        <v>4.02497220559309</v>
      </c>
      <c r="H411" s="2"/>
      <c r="I411" s="12"/>
    </row>
    <row r="412" spans="1:9" ht="12.75">
      <c r="A412" s="28" t="e">
        <f t="shared" si="6"/>
        <v>#VALUE!</v>
      </c>
      <c r="B412" s="3" t="s">
        <v>352</v>
      </c>
      <c r="C412" s="2">
        <v>2</v>
      </c>
      <c r="D412" s="31">
        <v>0.40622685185185187</v>
      </c>
      <c r="E412" s="6">
        <v>86</v>
      </c>
      <c r="F412" s="6">
        <v>2004</v>
      </c>
      <c r="G412" s="12">
        <v>4.022793321556784</v>
      </c>
      <c r="H412" s="2"/>
      <c r="I412" s="12"/>
    </row>
    <row r="413" spans="1:9" ht="12.75">
      <c r="A413" s="28" t="e">
        <f t="shared" si="6"/>
        <v>#VALUE!</v>
      </c>
      <c r="B413" s="3" t="s">
        <v>1168</v>
      </c>
      <c r="C413" s="2">
        <v>1</v>
      </c>
      <c r="D413" s="31">
        <v>0.40623842592592685</v>
      </c>
      <c r="E413" s="6">
        <v>118</v>
      </c>
      <c r="F413" s="2">
        <v>2008</v>
      </c>
      <c r="G413" s="12">
        <v>4.022678708795113</v>
      </c>
      <c r="H413" s="2"/>
      <c r="I413" s="12"/>
    </row>
    <row r="414" spans="1:9" ht="12.75">
      <c r="A414" s="28" t="e">
        <f t="shared" si="6"/>
        <v>#VALUE!</v>
      </c>
      <c r="B414" s="3" t="s">
        <v>353</v>
      </c>
      <c r="C414" s="2">
        <v>1</v>
      </c>
      <c r="D414" s="31">
        <v>0.40626157407407404</v>
      </c>
      <c r="E414" s="2">
        <v>96</v>
      </c>
      <c r="F414" s="2">
        <v>2003</v>
      </c>
      <c r="G414" s="12">
        <v>4.022449502863167</v>
      </c>
      <c r="H414" s="2"/>
      <c r="I414" s="12"/>
    </row>
    <row r="415" spans="1:9" ht="12.75">
      <c r="A415" s="28" t="e">
        <f t="shared" si="6"/>
        <v>#VALUE!</v>
      </c>
      <c r="B415" s="3" t="s">
        <v>204</v>
      </c>
      <c r="C415" s="2" t="s">
        <v>1093</v>
      </c>
      <c r="D415" s="31">
        <v>0.40644675925925927</v>
      </c>
      <c r="E415" s="6">
        <v>87</v>
      </c>
      <c r="F415" s="6">
        <v>2004</v>
      </c>
      <c r="G415" s="12">
        <v>4.020616795284335</v>
      </c>
      <c r="H415" s="2"/>
      <c r="I415" s="12"/>
    </row>
    <row r="416" spans="1:9" ht="12.75">
      <c r="A416" s="28" t="e">
        <f t="shared" si="6"/>
        <v>#VALUE!</v>
      </c>
      <c r="B416" s="3" t="s">
        <v>354</v>
      </c>
      <c r="C416" s="2">
        <v>2</v>
      </c>
      <c r="D416" s="31">
        <v>0.4064583333333333</v>
      </c>
      <c r="E416" s="2">
        <v>76</v>
      </c>
      <c r="F416" s="2">
        <v>2002</v>
      </c>
      <c r="G416" s="12">
        <v>4.020502306509482</v>
      </c>
      <c r="H416" s="2"/>
      <c r="I416" s="12"/>
    </row>
    <row r="417" spans="1:9" ht="12.75">
      <c r="A417" s="28" t="e">
        <f t="shared" si="6"/>
        <v>#VALUE!</v>
      </c>
      <c r="B417" s="3" t="s">
        <v>355</v>
      </c>
      <c r="C417" s="2">
        <v>1</v>
      </c>
      <c r="D417" s="31">
        <v>0.4064583333333333</v>
      </c>
      <c r="E417" s="2">
        <v>77</v>
      </c>
      <c r="F417" s="2">
        <v>2002</v>
      </c>
      <c r="G417" s="12">
        <v>4.020502306509482</v>
      </c>
      <c r="H417" s="2"/>
      <c r="I417" s="12"/>
    </row>
    <row r="418" spans="1:9" ht="12.75">
      <c r="A418" s="28" t="e">
        <f t="shared" si="6"/>
        <v>#VALUE!</v>
      </c>
      <c r="B418" s="3" t="s">
        <v>356</v>
      </c>
      <c r="C418" s="2" t="s">
        <v>1093</v>
      </c>
      <c r="D418" s="31">
        <v>0.40662037037037035</v>
      </c>
      <c r="E418" s="2">
        <v>117</v>
      </c>
      <c r="F418" s="2">
        <v>2007</v>
      </c>
      <c r="G418" s="12">
        <v>4.018900148013207</v>
      </c>
      <c r="H418" s="2"/>
      <c r="I418" s="12"/>
    </row>
    <row r="419" spans="1:9" ht="12.75">
      <c r="A419" s="28" t="e">
        <f t="shared" si="6"/>
        <v>#VALUE!</v>
      </c>
      <c r="B419" s="3" t="s">
        <v>1170</v>
      </c>
      <c r="C419" s="2">
        <v>1</v>
      </c>
      <c r="D419" s="31">
        <v>0.40667824074074166</v>
      </c>
      <c r="E419" s="6">
        <v>121</v>
      </c>
      <c r="F419" s="2">
        <v>2008</v>
      </c>
      <c r="G419" s="12">
        <v>4.0183282579616835</v>
      </c>
      <c r="H419" s="2"/>
      <c r="I419" s="12"/>
    </row>
    <row r="420" spans="1:9" ht="12.75">
      <c r="A420" s="28" t="e">
        <f t="shared" si="6"/>
        <v>#VALUE!</v>
      </c>
      <c r="B420" s="3" t="s">
        <v>358</v>
      </c>
      <c r="C420" s="2">
        <v>1</v>
      </c>
      <c r="D420" s="31">
        <v>0.406875</v>
      </c>
      <c r="E420" s="2">
        <v>119</v>
      </c>
      <c r="F420" s="2">
        <v>2007</v>
      </c>
      <c r="G420" s="12">
        <v>4.016385048643113</v>
      </c>
      <c r="H420" s="2"/>
      <c r="I420" s="12"/>
    </row>
    <row r="421" spans="1:9" ht="12.75">
      <c r="A421" s="28" t="e">
        <f t="shared" si="6"/>
        <v>#VALUE!</v>
      </c>
      <c r="B421" s="3" t="s">
        <v>361</v>
      </c>
      <c r="C421" s="2">
        <v>1</v>
      </c>
      <c r="D421" s="31">
        <v>0.4070023148148148</v>
      </c>
      <c r="E421" s="2">
        <v>120</v>
      </c>
      <c r="F421" s="2">
        <v>2007</v>
      </c>
      <c r="G421" s="12">
        <v>4.015128679084317</v>
      </c>
      <c r="H421" s="2"/>
      <c r="I421" s="12"/>
    </row>
    <row r="422" spans="1:9" ht="12.75">
      <c r="A422" s="28" t="e">
        <f t="shared" si="6"/>
        <v>#VALUE!</v>
      </c>
      <c r="B422" s="3" t="s">
        <v>22</v>
      </c>
      <c r="C422" s="2" t="s">
        <v>1093</v>
      </c>
      <c r="D422" s="31">
        <v>0.4070023148148148</v>
      </c>
      <c r="E422" s="2">
        <v>121</v>
      </c>
      <c r="F422" s="2">
        <v>2007</v>
      </c>
      <c r="G422" s="12">
        <v>4.015128679084317</v>
      </c>
      <c r="H422" s="2"/>
      <c r="I422" s="12"/>
    </row>
    <row r="423" spans="1:9" ht="12.75">
      <c r="A423" s="28" t="e">
        <f t="shared" si="6"/>
        <v>#VALUE!</v>
      </c>
      <c r="B423" s="3" t="s">
        <v>362</v>
      </c>
      <c r="C423" s="2">
        <v>1</v>
      </c>
      <c r="D423" s="31">
        <v>0.4071064814814815</v>
      </c>
      <c r="E423" s="2">
        <v>122</v>
      </c>
      <c r="F423" s="2">
        <v>2007</v>
      </c>
      <c r="G423" s="12">
        <v>4.014101324842213</v>
      </c>
      <c r="H423" s="2"/>
      <c r="I423" s="12"/>
    </row>
    <row r="424" spans="1:9" ht="12.75">
      <c r="A424" s="28" t="e">
        <f t="shared" si="6"/>
        <v>#VALUE!</v>
      </c>
      <c r="B424" s="3" t="s">
        <v>69</v>
      </c>
      <c r="C424" s="2" t="s">
        <v>1093</v>
      </c>
      <c r="D424" s="31">
        <v>0.4074305555555556</v>
      </c>
      <c r="E424" s="2">
        <v>125</v>
      </c>
      <c r="F424" s="2">
        <v>2007</v>
      </c>
      <c r="G424" s="12">
        <v>4.0109084711095955</v>
      </c>
      <c r="H424" s="6"/>
      <c r="I424" s="12"/>
    </row>
    <row r="425" spans="1:9" ht="12.75">
      <c r="A425" s="28" t="e">
        <f t="shared" si="6"/>
        <v>#VALUE!</v>
      </c>
      <c r="B425" s="3" t="s">
        <v>1171</v>
      </c>
      <c r="C425" s="2">
        <v>1</v>
      </c>
      <c r="D425" s="31">
        <v>0.40803240740740837</v>
      </c>
      <c r="E425" s="6">
        <v>122</v>
      </c>
      <c r="F425" s="2">
        <v>2008</v>
      </c>
      <c r="G425" s="12">
        <v>4.004992341294595</v>
      </c>
      <c r="H425" s="2"/>
      <c r="I425" s="12"/>
    </row>
    <row r="426" spans="1:9" ht="12.75">
      <c r="A426" s="28" t="e">
        <f t="shared" si="6"/>
        <v>#VALUE!</v>
      </c>
      <c r="B426" s="3" t="s">
        <v>366</v>
      </c>
      <c r="C426" s="2">
        <v>1</v>
      </c>
      <c r="D426" s="31">
        <v>0.4080671296296297</v>
      </c>
      <c r="E426" s="2">
        <v>80</v>
      </c>
      <c r="F426" s="2">
        <v>2002</v>
      </c>
      <c r="G426" s="12">
        <v>4.004651558555747</v>
      </c>
      <c r="H426" s="2"/>
      <c r="I426" s="12"/>
    </row>
    <row r="427" spans="1:9" ht="12.75">
      <c r="A427" s="28" t="e">
        <f t="shared" si="6"/>
        <v>#VALUE!</v>
      </c>
      <c r="B427" s="3" t="s">
        <v>368</v>
      </c>
      <c r="C427" s="2" t="s">
        <v>1093</v>
      </c>
      <c r="D427" s="31">
        <v>0.40824074074074074</v>
      </c>
      <c r="E427" s="2">
        <v>126</v>
      </c>
      <c r="F427" s="2">
        <v>2007</v>
      </c>
      <c r="G427" s="12">
        <v>4.002948514402359</v>
      </c>
      <c r="H427" s="2"/>
      <c r="I427" s="12"/>
    </row>
    <row r="428" spans="1:9" ht="12.75">
      <c r="A428" s="28" t="e">
        <f t="shared" si="6"/>
        <v>#VALUE!</v>
      </c>
      <c r="B428" s="3" t="s">
        <v>1172</v>
      </c>
      <c r="C428" s="2">
        <v>1</v>
      </c>
      <c r="D428" s="31">
        <v>0.4082523148148158</v>
      </c>
      <c r="E428" s="6">
        <v>123</v>
      </c>
      <c r="F428" s="2">
        <v>2008</v>
      </c>
      <c r="G428" s="12">
        <v>4.00283502962605</v>
      </c>
      <c r="H428" s="2"/>
      <c r="I428" s="12"/>
    </row>
    <row r="429" spans="1:9" ht="12.75">
      <c r="A429" s="28" t="e">
        <f t="shared" si="6"/>
        <v>#VALUE!</v>
      </c>
      <c r="B429" s="3" t="s">
        <v>373</v>
      </c>
      <c r="C429" s="2">
        <v>3</v>
      </c>
      <c r="D429" s="31">
        <v>0.4086458333333333</v>
      </c>
      <c r="E429" s="2">
        <v>100</v>
      </c>
      <c r="F429" s="2">
        <v>2003</v>
      </c>
      <c r="G429" s="12">
        <v>3.9989803721641604</v>
      </c>
      <c r="H429" s="2"/>
      <c r="I429" s="12"/>
    </row>
    <row r="430" spans="1:9" ht="12.75">
      <c r="A430" s="28" t="e">
        <f t="shared" si="6"/>
        <v>#VALUE!</v>
      </c>
      <c r="B430" s="3" t="s">
        <v>378</v>
      </c>
      <c r="C430" s="2">
        <v>1</v>
      </c>
      <c r="D430" s="31">
        <v>0.4094907407407407</v>
      </c>
      <c r="E430" s="6">
        <v>88</v>
      </c>
      <c r="F430" s="6">
        <v>2004</v>
      </c>
      <c r="G430" s="12">
        <v>3.9907292255511586</v>
      </c>
      <c r="H430" s="2"/>
      <c r="I430" s="12"/>
    </row>
    <row r="431" spans="1:9" ht="12.75">
      <c r="A431" s="28" t="e">
        <f t="shared" si="6"/>
        <v>#VALUE!</v>
      </c>
      <c r="B431" s="3" t="s">
        <v>380</v>
      </c>
      <c r="C431" s="2">
        <v>1</v>
      </c>
      <c r="D431" s="31">
        <v>0.4101504629629629</v>
      </c>
      <c r="E431" s="2">
        <v>132</v>
      </c>
      <c r="F431" s="2">
        <v>2007</v>
      </c>
      <c r="G431" s="12">
        <v>3.9843101842706776</v>
      </c>
      <c r="H431" s="2"/>
      <c r="I431" s="12"/>
    </row>
    <row r="432" spans="1:9" ht="12.75">
      <c r="A432" s="28" t="e">
        <f t="shared" si="6"/>
        <v>#VALUE!</v>
      </c>
      <c r="B432" s="3" t="s">
        <v>384</v>
      </c>
      <c r="C432" s="2">
        <v>2</v>
      </c>
      <c r="D432" s="31">
        <v>0.41037037037037033</v>
      </c>
      <c r="E432" s="6">
        <v>118</v>
      </c>
      <c r="F432" s="2">
        <v>2005</v>
      </c>
      <c r="G432" s="12">
        <v>3.9821750902527078</v>
      </c>
      <c r="H432" s="2"/>
      <c r="I432" s="12"/>
    </row>
    <row r="433" spans="1:9" ht="12.75">
      <c r="A433" s="28" t="e">
        <f t="shared" si="6"/>
        <v>#VALUE!</v>
      </c>
      <c r="B433" s="3" t="s">
        <v>1173</v>
      </c>
      <c r="C433" s="2">
        <v>1</v>
      </c>
      <c r="D433" s="31">
        <v>0.41076388888888987</v>
      </c>
      <c r="E433" s="6">
        <v>124</v>
      </c>
      <c r="F433" s="2">
        <v>2008</v>
      </c>
      <c r="G433" s="12">
        <v>3.978360101437015</v>
      </c>
      <c r="H433" s="2"/>
      <c r="I433" s="12"/>
    </row>
    <row r="434" spans="1:9" ht="12.75">
      <c r="A434" s="28" t="e">
        <f t="shared" si="6"/>
        <v>#VALUE!</v>
      </c>
      <c r="B434" s="3" t="s">
        <v>385</v>
      </c>
      <c r="C434" s="2">
        <v>1</v>
      </c>
      <c r="D434" s="31">
        <v>0.4107986111111111</v>
      </c>
      <c r="E434" s="6">
        <v>119</v>
      </c>
      <c r="F434" s="2">
        <v>2005</v>
      </c>
      <c r="G434" s="12">
        <v>3.97802383568591</v>
      </c>
      <c r="H434" s="2"/>
      <c r="I434" s="12"/>
    </row>
    <row r="435" spans="1:9" ht="12.75">
      <c r="A435" s="28" t="e">
        <f t="shared" si="6"/>
        <v>#VALUE!</v>
      </c>
      <c r="B435" s="3" t="s">
        <v>387</v>
      </c>
      <c r="C435" s="2">
        <v>1</v>
      </c>
      <c r="D435" s="31">
        <v>0.41098379629629633</v>
      </c>
      <c r="E435" s="2">
        <v>136</v>
      </c>
      <c r="F435" s="2">
        <v>2007</v>
      </c>
      <c r="G435" s="12">
        <v>3.9762313779605165</v>
      </c>
      <c r="H435" s="2"/>
      <c r="I435" s="12"/>
    </row>
    <row r="436" spans="1:9" ht="12.75">
      <c r="A436" s="28" t="e">
        <f t="shared" si="6"/>
        <v>#VALUE!</v>
      </c>
      <c r="B436" s="3" t="s">
        <v>352</v>
      </c>
      <c r="C436" s="2" t="s">
        <v>1093</v>
      </c>
      <c r="D436" s="31">
        <v>0.41103009259259254</v>
      </c>
      <c r="E436" s="6">
        <v>121</v>
      </c>
      <c r="F436" s="2">
        <v>2005</v>
      </c>
      <c r="G436" s="12">
        <v>3.975783515895588</v>
      </c>
      <c r="H436" s="2"/>
      <c r="I436" s="12"/>
    </row>
    <row r="437" spans="1:9" ht="12.75">
      <c r="A437" s="28" t="e">
        <f t="shared" si="6"/>
        <v>#VALUE!</v>
      </c>
      <c r="B437" s="3" t="s">
        <v>389</v>
      </c>
      <c r="C437" s="2">
        <v>1</v>
      </c>
      <c r="D437" s="31">
        <v>0.41125</v>
      </c>
      <c r="E437" s="2">
        <v>102</v>
      </c>
      <c r="F437" s="2">
        <v>2003</v>
      </c>
      <c r="G437" s="12">
        <v>3.973657548125633</v>
      </c>
      <c r="H437" s="2"/>
      <c r="I437" s="12"/>
    </row>
    <row r="438" spans="1:9" ht="12.75">
      <c r="A438" s="28" t="e">
        <f t="shared" si="6"/>
        <v>#VALUE!</v>
      </c>
      <c r="B438" s="3" t="s">
        <v>390</v>
      </c>
      <c r="C438" s="2">
        <v>1</v>
      </c>
      <c r="D438" s="31">
        <v>0.41125</v>
      </c>
      <c r="E438" s="2">
        <v>103</v>
      </c>
      <c r="F438" s="2">
        <v>2003</v>
      </c>
      <c r="G438" s="12">
        <v>3.973657548125633</v>
      </c>
      <c r="H438" s="2"/>
      <c r="I438" s="12"/>
    </row>
    <row r="439" spans="1:9" ht="12.75">
      <c r="A439" s="28" t="e">
        <f t="shared" si="6"/>
        <v>#VALUE!</v>
      </c>
      <c r="B439" s="3" t="s">
        <v>391</v>
      </c>
      <c r="C439" s="2">
        <v>1</v>
      </c>
      <c r="D439" s="31">
        <v>0.4113425925925926</v>
      </c>
      <c r="E439" s="2">
        <v>138</v>
      </c>
      <c r="F439" s="2">
        <v>2007</v>
      </c>
      <c r="G439" s="12">
        <v>3.972763083849184</v>
      </c>
      <c r="H439" s="2"/>
      <c r="I439" s="12"/>
    </row>
    <row r="440" spans="1:9" ht="12.75">
      <c r="A440" s="28" t="e">
        <f t="shared" si="6"/>
        <v>#VALUE!</v>
      </c>
      <c r="B440" s="3" t="s">
        <v>392</v>
      </c>
      <c r="C440" s="2">
        <v>1</v>
      </c>
      <c r="D440" s="31">
        <v>0.41141203703703705</v>
      </c>
      <c r="E440" s="6">
        <v>122</v>
      </c>
      <c r="F440" s="2">
        <v>2005</v>
      </c>
      <c r="G440" s="12">
        <v>3.9720924998593365</v>
      </c>
      <c r="H440" s="2"/>
      <c r="I440" s="12"/>
    </row>
    <row r="441" spans="1:9" ht="12.75">
      <c r="A441" s="28" t="e">
        <f t="shared" si="6"/>
        <v>#VALUE!</v>
      </c>
      <c r="B441" s="3" t="s">
        <v>21</v>
      </c>
      <c r="C441" s="2" t="s">
        <v>1093</v>
      </c>
      <c r="D441" s="31">
        <v>0.4114814814814815</v>
      </c>
      <c r="E441" s="6">
        <v>123</v>
      </c>
      <c r="F441" s="2">
        <v>2005</v>
      </c>
      <c r="G441" s="12">
        <v>3.9714221422142213</v>
      </c>
      <c r="H441" s="2"/>
      <c r="I441" s="12"/>
    </row>
    <row r="442" spans="1:9" ht="12.75">
      <c r="A442" s="28" t="e">
        <f t="shared" si="6"/>
        <v>#VALUE!</v>
      </c>
      <c r="B442" s="3" t="s">
        <v>395</v>
      </c>
      <c r="C442" s="2">
        <v>1</v>
      </c>
      <c r="D442" s="31">
        <v>0.4119675925925926</v>
      </c>
      <c r="E442" s="2">
        <v>105</v>
      </c>
      <c r="F442" s="2">
        <v>2003</v>
      </c>
      <c r="G442" s="12">
        <v>3.966735966735967</v>
      </c>
      <c r="H442" s="2"/>
      <c r="I442" s="12"/>
    </row>
    <row r="443" spans="1:9" ht="12.75">
      <c r="A443" s="28" t="e">
        <f t="shared" si="6"/>
        <v>#VALUE!</v>
      </c>
      <c r="B443" s="3" t="s">
        <v>161</v>
      </c>
      <c r="C443" s="2" t="s">
        <v>1093</v>
      </c>
      <c r="D443" s="31">
        <v>0.41241898148148143</v>
      </c>
      <c r="E443" s="2">
        <v>108</v>
      </c>
      <c r="F443" s="2">
        <v>2003</v>
      </c>
      <c r="G443" s="12">
        <v>3.962394409676424</v>
      </c>
      <c r="H443" s="2"/>
      <c r="I443" s="12"/>
    </row>
    <row r="444" spans="1:9" ht="12.75">
      <c r="A444" s="28" t="e">
        <f t="shared" si="6"/>
        <v>#VALUE!</v>
      </c>
      <c r="B444" s="3" t="s">
        <v>21</v>
      </c>
      <c r="C444" s="2" t="s">
        <v>1093</v>
      </c>
      <c r="D444" s="31">
        <v>0.41280092592592604</v>
      </c>
      <c r="E444" s="2">
        <v>81</v>
      </c>
      <c r="F444" s="2">
        <v>2002</v>
      </c>
      <c r="G444" s="12">
        <v>3.9587282005271116</v>
      </c>
      <c r="H444" s="2"/>
      <c r="I444" s="12"/>
    </row>
    <row r="445" spans="1:9" ht="12.75">
      <c r="A445" s="28" t="e">
        <f t="shared" si="6"/>
        <v>#VALUE!</v>
      </c>
      <c r="B445" s="3" t="s">
        <v>399</v>
      </c>
      <c r="C445" s="2">
        <v>1</v>
      </c>
      <c r="D445" s="31">
        <v>0.4129050925925926</v>
      </c>
      <c r="E445" s="2">
        <v>82</v>
      </c>
      <c r="F445" s="2">
        <v>2002</v>
      </c>
      <c r="G445" s="12">
        <v>3.9577295024526973</v>
      </c>
      <c r="H445" s="2"/>
      <c r="I445" s="12"/>
    </row>
    <row r="446" spans="1:9" ht="12.75">
      <c r="A446" s="28" t="e">
        <f t="shared" si="6"/>
        <v>#VALUE!</v>
      </c>
      <c r="B446" s="3" t="s">
        <v>119</v>
      </c>
      <c r="C446" s="2" t="s">
        <v>1093</v>
      </c>
      <c r="D446" s="31">
        <v>0.4129050925925926</v>
      </c>
      <c r="E446" s="2">
        <v>83</v>
      </c>
      <c r="F446" s="2">
        <v>2002</v>
      </c>
      <c r="G446" s="12">
        <v>3.9577295024526973</v>
      </c>
      <c r="H446" s="6"/>
      <c r="I446" s="12"/>
    </row>
    <row r="447" spans="1:9" ht="12.75">
      <c r="A447" s="28" t="e">
        <f t="shared" si="6"/>
        <v>#VALUE!</v>
      </c>
      <c r="B447" s="3" t="s">
        <v>400</v>
      </c>
      <c r="C447" s="2">
        <v>1</v>
      </c>
      <c r="D447" s="31">
        <v>0.41291666666666665</v>
      </c>
      <c r="E447" s="6">
        <v>125</v>
      </c>
      <c r="F447" s="2">
        <v>2005</v>
      </c>
      <c r="G447" s="12">
        <v>3.9576185671039354</v>
      </c>
      <c r="H447" s="2"/>
      <c r="I447" s="12"/>
    </row>
    <row r="448" spans="1:9" ht="12.75">
      <c r="A448" s="28" t="e">
        <f t="shared" si="6"/>
        <v>#VALUE!</v>
      </c>
      <c r="B448" s="3" t="s">
        <v>287</v>
      </c>
      <c r="C448" s="2" t="s">
        <v>1093</v>
      </c>
      <c r="D448" s="31">
        <v>0.41324074074074074</v>
      </c>
      <c r="E448" s="6">
        <v>91</v>
      </c>
      <c r="F448" s="6">
        <v>2004</v>
      </c>
      <c r="G448" s="12">
        <v>3.9545149002912834</v>
      </c>
      <c r="H448" s="2"/>
      <c r="I448" s="12"/>
    </row>
    <row r="449" spans="1:9" ht="12.75">
      <c r="A449" s="28" t="e">
        <f t="shared" si="6"/>
        <v>#VALUE!</v>
      </c>
      <c r="B449" s="3" t="s">
        <v>404</v>
      </c>
      <c r="C449" s="2">
        <v>1</v>
      </c>
      <c r="D449" s="31">
        <v>0.41332175925925935</v>
      </c>
      <c r="E449" s="2">
        <v>85</v>
      </c>
      <c r="F449" s="2">
        <v>2002</v>
      </c>
      <c r="G449" s="12">
        <v>3.953739744056452</v>
      </c>
      <c r="H449" s="2"/>
      <c r="I449" s="12"/>
    </row>
    <row r="450" spans="1:9" ht="12.75">
      <c r="A450" s="28" t="e">
        <f t="shared" si="6"/>
        <v>#VALUE!</v>
      </c>
      <c r="B450" s="3" t="s">
        <v>1174</v>
      </c>
      <c r="C450" s="2">
        <v>1</v>
      </c>
      <c r="D450" s="31">
        <v>0.41361111111111204</v>
      </c>
      <c r="E450" s="6">
        <v>125</v>
      </c>
      <c r="F450" s="2">
        <v>2008</v>
      </c>
      <c r="G450" s="12">
        <v>3.950973807924773</v>
      </c>
      <c r="H450" s="2"/>
      <c r="I450" s="12"/>
    </row>
    <row r="451" spans="1:9" ht="12.75">
      <c r="A451" s="28" t="e">
        <f t="shared" si="6"/>
        <v>#VALUE!</v>
      </c>
      <c r="B451" s="3" t="s">
        <v>1058</v>
      </c>
      <c r="C451" s="2">
        <v>1</v>
      </c>
      <c r="D451" s="31">
        <v>0.4137152777777787</v>
      </c>
      <c r="E451" s="6">
        <v>126</v>
      </c>
      <c r="F451" s="2">
        <v>2008</v>
      </c>
      <c r="G451" s="12">
        <v>3.949979018044473</v>
      </c>
      <c r="H451" s="2"/>
      <c r="I451" s="12"/>
    </row>
    <row r="452" spans="1:9" ht="12.75">
      <c r="A452" s="28" t="e">
        <f t="shared" si="6"/>
        <v>#VALUE!</v>
      </c>
      <c r="B452" s="3" t="s">
        <v>408</v>
      </c>
      <c r="C452" s="2">
        <v>1</v>
      </c>
      <c r="D452" s="31">
        <v>0.41377314814814814</v>
      </c>
      <c r="E452" s="6">
        <v>92</v>
      </c>
      <c r="F452" s="6">
        <v>2004</v>
      </c>
      <c r="G452" s="12">
        <v>3.949426573426573</v>
      </c>
      <c r="H452" s="2"/>
      <c r="I452" s="12"/>
    </row>
    <row r="453" spans="1:9" ht="12.75">
      <c r="A453" s="28" t="e">
        <f t="shared" si="6"/>
        <v>#VALUE!</v>
      </c>
      <c r="B453" s="3" t="s">
        <v>409</v>
      </c>
      <c r="C453" s="2">
        <v>1</v>
      </c>
      <c r="D453" s="31">
        <v>0.4139236111111111</v>
      </c>
      <c r="E453" s="2">
        <v>109</v>
      </c>
      <c r="F453" s="2">
        <v>2003</v>
      </c>
      <c r="G453" s="12">
        <v>3.9479909403573523</v>
      </c>
      <c r="H453" s="2"/>
      <c r="I453" s="12"/>
    </row>
    <row r="454" spans="1:9" ht="12.75">
      <c r="A454" s="28" t="e">
        <f aca="true" t="shared" si="7" ref="A454:A517">IF(B454&gt;"",A453+1,"")</f>
        <v>#VALUE!</v>
      </c>
      <c r="B454" s="3" t="s">
        <v>411</v>
      </c>
      <c r="C454" s="2">
        <v>1</v>
      </c>
      <c r="D454" s="31">
        <v>0.41409722222222217</v>
      </c>
      <c r="E454" s="2">
        <v>142</v>
      </c>
      <c r="F454" s="2">
        <v>2007</v>
      </c>
      <c r="G454" s="12">
        <v>3.946335737045112</v>
      </c>
      <c r="H454" s="6"/>
      <c r="I454" s="12"/>
    </row>
    <row r="455" spans="1:9" ht="12.75">
      <c r="A455" s="28" t="e">
        <f t="shared" si="7"/>
        <v>#VALUE!</v>
      </c>
      <c r="B455" s="3" t="s">
        <v>412</v>
      </c>
      <c r="C455" s="2">
        <v>1</v>
      </c>
      <c r="D455" s="31">
        <v>0.41427083333333337</v>
      </c>
      <c r="E455" s="6">
        <v>129</v>
      </c>
      <c r="F455" s="2">
        <v>2005</v>
      </c>
      <c r="G455" s="12">
        <v>3.9446819210460142</v>
      </c>
      <c r="H455" s="2"/>
      <c r="I455" s="12"/>
    </row>
    <row r="456" spans="1:9" ht="12.75">
      <c r="A456" s="28" t="e">
        <f t="shared" si="7"/>
        <v>#VALUE!</v>
      </c>
      <c r="B456" s="3" t="s">
        <v>413</v>
      </c>
      <c r="C456" s="2">
        <v>1</v>
      </c>
      <c r="D456" s="31">
        <v>0.41427083333333337</v>
      </c>
      <c r="E456" s="6">
        <v>130</v>
      </c>
      <c r="F456" s="2">
        <v>2005</v>
      </c>
      <c r="G456" s="12">
        <v>3.9446819210460142</v>
      </c>
      <c r="H456" s="2"/>
      <c r="I456" s="12"/>
    </row>
    <row r="457" spans="1:9" ht="12.75">
      <c r="A457" s="28" t="e">
        <f t="shared" si="7"/>
        <v>#VALUE!</v>
      </c>
      <c r="B457" s="3" t="s">
        <v>1179</v>
      </c>
      <c r="C457" s="2">
        <v>1</v>
      </c>
      <c r="D457" s="31">
        <v>0.4146759259259269</v>
      </c>
      <c r="E457" s="6">
        <v>131</v>
      </c>
      <c r="F457" s="2">
        <v>2008</v>
      </c>
      <c r="G457" s="12">
        <v>3.9408284023668547</v>
      </c>
      <c r="H457" s="2"/>
      <c r="I457" s="12"/>
    </row>
    <row r="458" spans="1:9" ht="12.75">
      <c r="A458" s="28" t="e">
        <f t="shared" si="7"/>
        <v>#VALUE!</v>
      </c>
      <c r="B458" s="3" t="s">
        <v>1181</v>
      </c>
      <c r="C458" s="2">
        <v>1</v>
      </c>
      <c r="D458" s="31">
        <v>0.4147800925925936</v>
      </c>
      <c r="E458" s="6">
        <v>133</v>
      </c>
      <c r="F458" s="2">
        <v>2008</v>
      </c>
      <c r="G458" s="12">
        <v>3.939838714178075</v>
      </c>
      <c r="H458" s="2"/>
      <c r="I458" s="12"/>
    </row>
    <row r="459" spans="1:9" ht="12.75">
      <c r="A459" s="28" t="e">
        <f t="shared" si="7"/>
        <v>#VALUE!</v>
      </c>
      <c r="B459" s="3" t="s">
        <v>414</v>
      </c>
      <c r="C459" s="2">
        <v>1</v>
      </c>
      <c r="D459" s="31">
        <v>0.4149305555555556</v>
      </c>
      <c r="E459" s="6">
        <v>131</v>
      </c>
      <c r="F459" s="2">
        <v>2005</v>
      </c>
      <c r="G459" s="12">
        <v>3.938410041841004</v>
      </c>
      <c r="H459" s="2"/>
      <c r="I459" s="12"/>
    </row>
    <row r="460" spans="1:9" ht="12.75">
      <c r="A460" s="28" t="e">
        <f t="shared" si="7"/>
        <v>#VALUE!</v>
      </c>
      <c r="B460" s="3" t="s">
        <v>415</v>
      </c>
      <c r="C460" s="2" t="s">
        <v>1093</v>
      </c>
      <c r="D460" s="31">
        <v>0.41498842592592594</v>
      </c>
      <c r="E460" s="2">
        <v>143</v>
      </c>
      <c r="F460" s="2">
        <v>2007</v>
      </c>
      <c r="G460" s="12">
        <v>3.9378608283363548</v>
      </c>
      <c r="H460" s="2"/>
      <c r="I460" s="12"/>
    </row>
    <row r="461" spans="1:9" ht="12.75">
      <c r="A461" s="28" t="e">
        <f t="shared" si="7"/>
        <v>#VALUE!</v>
      </c>
      <c r="B461" s="3" t="s">
        <v>373</v>
      </c>
      <c r="C461" s="2" t="s">
        <v>1093</v>
      </c>
      <c r="D461" s="31">
        <v>0.4151157407407407</v>
      </c>
      <c r="E461" s="6">
        <v>132</v>
      </c>
      <c r="F461" s="2">
        <v>2005</v>
      </c>
      <c r="G461" s="12">
        <v>3.9366530976412206</v>
      </c>
      <c r="H461" s="2"/>
      <c r="I461" s="12"/>
    </row>
    <row r="462" spans="1:9" ht="12.75">
      <c r="A462" s="28" t="e">
        <f t="shared" si="7"/>
        <v>#VALUE!</v>
      </c>
      <c r="B462" s="3" t="s">
        <v>416</v>
      </c>
      <c r="C462" s="2">
        <v>1</v>
      </c>
      <c r="D462" s="31">
        <v>0.4151736111111111</v>
      </c>
      <c r="E462" s="2">
        <v>144</v>
      </c>
      <c r="F462" s="2">
        <v>2007</v>
      </c>
      <c r="G462" s="12">
        <v>3.9361043740068578</v>
      </c>
      <c r="H462" s="6"/>
      <c r="I462" s="12"/>
    </row>
    <row r="463" spans="1:9" ht="12.75">
      <c r="A463" s="28" t="e">
        <f t="shared" si="7"/>
        <v>#VALUE!</v>
      </c>
      <c r="B463" s="3" t="s">
        <v>1185</v>
      </c>
      <c r="C463" s="2">
        <v>1</v>
      </c>
      <c r="D463" s="31">
        <v>0.41537037037037133</v>
      </c>
      <c r="E463" s="6">
        <v>137</v>
      </c>
      <c r="F463" s="2">
        <v>2008</v>
      </c>
      <c r="G463" s="12">
        <v>3.934239857333919</v>
      </c>
      <c r="H463" s="2"/>
      <c r="I463" s="12"/>
    </row>
    <row r="464" spans="1:9" ht="12.75">
      <c r="A464" s="28" t="e">
        <f t="shared" si="7"/>
        <v>#VALUE!</v>
      </c>
      <c r="B464" s="3" t="s">
        <v>417</v>
      </c>
      <c r="C464" s="2" t="s">
        <v>1093</v>
      </c>
      <c r="D464" s="31">
        <v>0.41540509259259256</v>
      </c>
      <c r="E464" s="2">
        <v>145</v>
      </c>
      <c r="F464" s="2">
        <v>2007</v>
      </c>
      <c r="G464" s="12">
        <v>3.9339110083307793</v>
      </c>
      <c r="H464" s="2"/>
      <c r="I464" s="12"/>
    </row>
    <row r="465" spans="1:9" ht="12.75">
      <c r="A465" s="28" t="e">
        <f t="shared" si="7"/>
        <v>#VALUE!</v>
      </c>
      <c r="B465" s="3" t="s">
        <v>536</v>
      </c>
      <c r="C465" s="2" t="s">
        <v>1093</v>
      </c>
      <c r="D465" s="31">
        <v>0.41540509259259356</v>
      </c>
      <c r="E465" s="6">
        <v>138</v>
      </c>
      <c r="F465" s="2">
        <v>2008</v>
      </c>
      <c r="G465" s="12">
        <v>3.9339110083307705</v>
      </c>
      <c r="H465" s="6"/>
      <c r="I465" s="12"/>
    </row>
    <row r="466" spans="1:9" ht="12.75">
      <c r="A466" s="28" t="e">
        <f t="shared" si="7"/>
        <v>#VALUE!</v>
      </c>
      <c r="B466" s="3" t="s">
        <v>286</v>
      </c>
      <c r="C466" s="2" t="s">
        <v>1093</v>
      </c>
      <c r="D466" s="31">
        <v>0.4159490740740741</v>
      </c>
      <c r="E466" s="6">
        <v>94</v>
      </c>
      <c r="F466" s="6">
        <v>2004</v>
      </c>
      <c r="G466" s="12">
        <v>3.9287662084701425</v>
      </c>
      <c r="H466" s="2"/>
      <c r="I466" s="12"/>
    </row>
    <row r="467" spans="1:9" ht="12.75">
      <c r="A467" s="28" t="e">
        <f t="shared" si="7"/>
        <v>#VALUE!</v>
      </c>
      <c r="B467" s="3" t="s">
        <v>421</v>
      </c>
      <c r="C467" s="2">
        <v>1</v>
      </c>
      <c r="D467" s="31">
        <v>0.4161458333333334</v>
      </c>
      <c r="E467" s="6">
        <v>133</v>
      </c>
      <c r="F467" s="2">
        <v>2005</v>
      </c>
      <c r="G467" s="12">
        <v>3.9269086357947427</v>
      </c>
      <c r="H467" s="2"/>
      <c r="I467" s="12"/>
    </row>
    <row r="468" spans="1:9" ht="12.75">
      <c r="A468" s="28" t="e">
        <f t="shared" si="7"/>
        <v>#VALUE!</v>
      </c>
      <c r="B468" s="3" t="s">
        <v>166</v>
      </c>
      <c r="C468" s="2" t="s">
        <v>1093</v>
      </c>
      <c r="D468" s="31">
        <v>0.4165277777777778</v>
      </c>
      <c r="E468" s="6">
        <v>97</v>
      </c>
      <c r="F468" s="6">
        <v>2004</v>
      </c>
      <c r="G468" s="12">
        <v>3.9233077692564184</v>
      </c>
      <c r="H468" s="2"/>
      <c r="I468" s="12"/>
    </row>
    <row r="469" spans="1:9" ht="12.75">
      <c r="A469" s="28" t="e">
        <f t="shared" si="7"/>
        <v>#VALUE!</v>
      </c>
      <c r="B469" s="3" t="s">
        <v>424</v>
      </c>
      <c r="C469" s="2">
        <v>2</v>
      </c>
      <c r="D469" s="31">
        <v>0.4165509259259259</v>
      </c>
      <c r="E469" s="2">
        <v>111</v>
      </c>
      <c r="F469" s="2">
        <v>2003</v>
      </c>
      <c r="G469" s="12">
        <v>3.923089747151987</v>
      </c>
      <c r="H469" s="2"/>
      <c r="I469" s="12"/>
    </row>
    <row r="470" spans="1:9" ht="12.75">
      <c r="A470" s="28" t="e">
        <f t="shared" si="7"/>
        <v>#VALUE!</v>
      </c>
      <c r="B470" s="3" t="s">
        <v>425</v>
      </c>
      <c r="C470" s="2">
        <v>1</v>
      </c>
      <c r="D470" s="31">
        <v>0.41671296296296295</v>
      </c>
      <c r="E470" s="2">
        <v>86</v>
      </c>
      <c r="F470" s="2">
        <v>2002</v>
      </c>
      <c r="G470" s="12">
        <v>3.921564270636596</v>
      </c>
      <c r="H470" s="2"/>
      <c r="I470" s="12"/>
    </row>
    <row r="471" spans="1:9" ht="12.75">
      <c r="A471" s="28" t="e">
        <f t="shared" si="7"/>
        <v>#VALUE!</v>
      </c>
      <c r="B471" s="3" t="s">
        <v>426</v>
      </c>
      <c r="C471" s="2">
        <v>2</v>
      </c>
      <c r="D471" s="31">
        <v>0.41671296296296295</v>
      </c>
      <c r="E471" s="2">
        <v>87</v>
      </c>
      <c r="F471" s="2">
        <v>2002</v>
      </c>
      <c r="G471" s="12">
        <v>3.921564270636596</v>
      </c>
      <c r="H471" s="2"/>
      <c r="I471" s="12"/>
    </row>
    <row r="472" spans="1:9" ht="12.75">
      <c r="A472" s="28" t="e">
        <f t="shared" si="7"/>
        <v>#VALUE!</v>
      </c>
      <c r="B472" s="3" t="s">
        <v>427</v>
      </c>
      <c r="C472" s="2">
        <v>1</v>
      </c>
      <c r="D472" s="31">
        <v>0.4167708333333333</v>
      </c>
      <c r="E472" s="6">
        <v>135</v>
      </c>
      <c r="F472" s="2">
        <v>2005</v>
      </c>
      <c r="G472" s="12">
        <v>3.921019745063734</v>
      </c>
      <c r="H472" s="2"/>
      <c r="I472" s="12"/>
    </row>
    <row r="473" spans="1:9" ht="12.75">
      <c r="A473" s="28" t="e">
        <f t="shared" si="7"/>
        <v>#VALUE!</v>
      </c>
      <c r="B473" s="3" t="s">
        <v>428</v>
      </c>
      <c r="C473" s="2">
        <v>1</v>
      </c>
      <c r="D473" s="31">
        <v>0.4167824074074074</v>
      </c>
      <c r="E473" s="2">
        <v>88</v>
      </c>
      <c r="F473" s="2">
        <v>2002</v>
      </c>
      <c r="G473" s="12">
        <v>3.9209108580949734</v>
      </c>
      <c r="H473" s="2"/>
      <c r="I473" s="12"/>
    </row>
    <row r="474" spans="1:9" ht="12.75">
      <c r="A474" s="28" t="e">
        <f t="shared" si="7"/>
        <v>#VALUE!</v>
      </c>
      <c r="B474" s="3" t="s">
        <v>429</v>
      </c>
      <c r="C474" s="2">
        <v>1</v>
      </c>
      <c r="D474" s="31">
        <v>0.4167824074074074</v>
      </c>
      <c r="E474" s="2">
        <v>89</v>
      </c>
      <c r="F474" s="2">
        <v>2002</v>
      </c>
      <c r="G474" s="12">
        <v>3.9209108580949734</v>
      </c>
      <c r="H474" s="2"/>
      <c r="I474" s="12"/>
    </row>
    <row r="475" spans="1:9" ht="12.75">
      <c r="A475" s="28" t="e">
        <f t="shared" si="7"/>
        <v>#VALUE!</v>
      </c>
      <c r="B475" s="3" t="s">
        <v>426</v>
      </c>
      <c r="C475" s="2" t="s">
        <v>1093</v>
      </c>
      <c r="D475" s="31">
        <v>0.4167824074074074</v>
      </c>
      <c r="E475" s="2">
        <v>90</v>
      </c>
      <c r="F475" s="2">
        <v>2002</v>
      </c>
      <c r="G475" s="12">
        <v>3.9209108580949734</v>
      </c>
      <c r="H475" s="2"/>
      <c r="I475" s="12"/>
    </row>
    <row r="476" spans="1:9" ht="12.75">
      <c r="A476" s="28" t="e">
        <f t="shared" si="7"/>
        <v>#VALUE!</v>
      </c>
      <c r="B476" s="3" t="s">
        <v>431</v>
      </c>
      <c r="C476" s="2">
        <v>1</v>
      </c>
      <c r="D476" s="31">
        <v>0.4167824074074074</v>
      </c>
      <c r="E476" s="2">
        <v>92</v>
      </c>
      <c r="F476" s="2">
        <v>2002</v>
      </c>
      <c r="G476" s="12">
        <v>3.9209108580949734</v>
      </c>
      <c r="H476" s="2"/>
      <c r="I476" s="12"/>
    </row>
    <row r="477" spans="1:9" ht="12.75">
      <c r="A477" s="28" t="e">
        <f t="shared" si="7"/>
        <v>#VALUE!</v>
      </c>
      <c r="B477" s="3" t="s">
        <v>1192</v>
      </c>
      <c r="C477" s="2">
        <v>1</v>
      </c>
      <c r="D477" s="31">
        <v>0.41798611111111206</v>
      </c>
      <c r="E477" s="6">
        <v>146</v>
      </c>
      <c r="F477" s="2">
        <v>2008</v>
      </c>
      <c r="G477" s="12">
        <v>3.9096195381292485</v>
      </c>
      <c r="H477" s="2"/>
      <c r="I477" s="12"/>
    </row>
    <row r="478" spans="1:9" ht="12.75">
      <c r="A478" s="28" t="e">
        <f t="shared" si="7"/>
        <v>#VALUE!</v>
      </c>
      <c r="B478" s="3" t="s">
        <v>434</v>
      </c>
      <c r="C478" s="2">
        <v>1</v>
      </c>
      <c r="D478" s="31">
        <v>0.41802083333333334</v>
      </c>
      <c r="E478" s="2">
        <v>148</v>
      </c>
      <c r="F478" s="2">
        <v>2007</v>
      </c>
      <c r="G478" s="12">
        <v>3.9092947919262393</v>
      </c>
      <c r="H478" s="2"/>
      <c r="I478" s="12"/>
    </row>
    <row r="479" spans="1:9" ht="12.75">
      <c r="A479" s="28" t="e">
        <f t="shared" si="7"/>
        <v>#VALUE!</v>
      </c>
      <c r="B479" s="3" t="s">
        <v>100</v>
      </c>
      <c r="C479" s="2" t="s">
        <v>1093</v>
      </c>
      <c r="D479" s="31">
        <v>0.41855324074074174</v>
      </c>
      <c r="E479" s="6">
        <v>147</v>
      </c>
      <c r="F479" s="2">
        <v>2008</v>
      </c>
      <c r="G479" s="12">
        <v>3.904322097171132</v>
      </c>
      <c r="H479" s="2"/>
      <c r="I479" s="12"/>
    </row>
    <row r="480" spans="1:9" ht="12.75">
      <c r="A480" s="28" t="e">
        <f t="shared" si="7"/>
        <v>#VALUE!</v>
      </c>
      <c r="B480" s="3" t="s">
        <v>435</v>
      </c>
      <c r="C480" s="2">
        <v>1</v>
      </c>
      <c r="D480" s="31">
        <v>0.4188541666666667</v>
      </c>
      <c r="E480" s="2">
        <v>150</v>
      </c>
      <c r="F480" s="2">
        <v>2007</v>
      </c>
      <c r="G480" s="12">
        <v>3.9015170355632924</v>
      </c>
      <c r="H480" s="2"/>
      <c r="I480" s="12"/>
    </row>
    <row r="481" spans="1:9" ht="12.75">
      <c r="A481" s="28" t="e">
        <f t="shared" si="7"/>
        <v>#VALUE!</v>
      </c>
      <c r="B481" s="3" t="s">
        <v>436</v>
      </c>
      <c r="C481" s="2">
        <v>1</v>
      </c>
      <c r="D481" s="31">
        <v>0.41901620370370374</v>
      </c>
      <c r="E481" s="2">
        <v>151</v>
      </c>
      <c r="F481" s="2">
        <v>2007</v>
      </c>
      <c r="G481" s="12">
        <v>3.900008286606082</v>
      </c>
      <c r="H481" s="2"/>
      <c r="I481" s="12"/>
    </row>
    <row r="482" spans="1:9" ht="12.75">
      <c r="A482" s="28" t="e">
        <f t="shared" si="7"/>
        <v>#VALUE!</v>
      </c>
      <c r="B482" s="3" t="s">
        <v>944</v>
      </c>
      <c r="C482" s="2">
        <v>1</v>
      </c>
      <c r="D482" s="31">
        <v>0.41964120370370467</v>
      </c>
      <c r="E482" s="6">
        <v>148</v>
      </c>
      <c r="F482" s="2">
        <v>2008</v>
      </c>
      <c r="G482" s="12">
        <v>3.89419974073971</v>
      </c>
      <c r="H482" s="2"/>
      <c r="I482" s="12"/>
    </row>
    <row r="483" spans="1:9" ht="12.75">
      <c r="A483" s="28" t="e">
        <f t="shared" si="7"/>
        <v>#VALUE!</v>
      </c>
      <c r="B483" s="3" t="s">
        <v>1193</v>
      </c>
      <c r="C483" s="2">
        <v>1</v>
      </c>
      <c r="D483" s="31">
        <v>0.41966435185185286</v>
      </c>
      <c r="E483" s="6">
        <v>149</v>
      </c>
      <c r="F483" s="2">
        <v>2008</v>
      </c>
      <c r="G483" s="12">
        <v>3.893984941669645</v>
      </c>
      <c r="H483" s="2"/>
      <c r="I483" s="12"/>
    </row>
    <row r="484" spans="1:9" ht="12.75">
      <c r="A484" s="28" t="e">
        <f t="shared" si="7"/>
        <v>#VALUE!</v>
      </c>
      <c r="B484" s="3" t="s">
        <v>441</v>
      </c>
      <c r="C484" s="2" t="s">
        <v>1093</v>
      </c>
      <c r="D484" s="31">
        <v>0.4197106481481481</v>
      </c>
      <c r="E484" s="6">
        <v>104</v>
      </c>
      <c r="F484" s="6">
        <v>2004</v>
      </c>
      <c r="G484" s="12">
        <v>3.893555414609933</v>
      </c>
      <c r="H484" s="2"/>
      <c r="I484" s="12"/>
    </row>
    <row r="485" spans="1:9" ht="12.75">
      <c r="A485" s="28" t="e">
        <f t="shared" si="7"/>
        <v>#VALUE!</v>
      </c>
      <c r="B485" s="3" t="s">
        <v>442</v>
      </c>
      <c r="C485" s="2">
        <v>1</v>
      </c>
      <c r="D485" s="31">
        <v>0.41974537037037035</v>
      </c>
      <c r="E485" s="2">
        <v>93</v>
      </c>
      <c r="F485" s="2">
        <v>2002</v>
      </c>
      <c r="G485" s="12">
        <v>3.8932333314950642</v>
      </c>
      <c r="H485" s="2"/>
      <c r="I485" s="12"/>
    </row>
    <row r="486" spans="1:9" ht="12.75">
      <c r="A486" s="28" t="e">
        <f t="shared" si="7"/>
        <v>#VALUE!</v>
      </c>
      <c r="B486" s="3" t="s">
        <v>443</v>
      </c>
      <c r="C486" s="2">
        <v>1</v>
      </c>
      <c r="D486" s="31">
        <v>0.420787037037037</v>
      </c>
      <c r="E486" s="6">
        <v>138</v>
      </c>
      <c r="F486" s="2">
        <v>2005</v>
      </c>
      <c r="G486" s="12">
        <v>3.8835955550665644</v>
      </c>
      <c r="H486" s="2"/>
      <c r="I486" s="12"/>
    </row>
    <row r="487" spans="1:9" ht="12.75">
      <c r="A487" s="28" t="e">
        <f t="shared" si="7"/>
        <v>#VALUE!</v>
      </c>
      <c r="B487" s="3" t="s">
        <v>444</v>
      </c>
      <c r="C487" s="2">
        <v>1</v>
      </c>
      <c r="D487" s="31">
        <v>0.420787037037037</v>
      </c>
      <c r="E487" s="6">
        <v>139</v>
      </c>
      <c r="F487" s="2">
        <v>2005</v>
      </c>
      <c r="G487" s="12">
        <v>3.8835955550665644</v>
      </c>
      <c r="H487" s="2"/>
      <c r="I487" s="12"/>
    </row>
    <row r="488" spans="1:9" ht="12.75">
      <c r="A488" s="28" t="e">
        <f t="shared" si="7"/>
        <v>#VALUE!</v>
      </c>
      <c r="B488" s="3" t="s">
        <v>424</v>
      </c>
      <c r="C488" s="2" t="s">
        <v>1093</v>
      </c>
      <c r="D488" s="31">
        <v>0.4207986111111111</v>
      </c>
      <c r="E488" s="2">
        <v>95</v>
      </c>
      <c r="F488" s="2">
        <v>2002</v>
      </c>
      <c r="G488" s="12">
        <v>3.883488736694447</v>
      </c>
      <c r="H488" s="2"/>
      <c r="I488" s="12"/>
    </row>
    <row r="489" spans="1:9" ht="12.75">
      <c r="A489" s="28" t="e">
        <f t="shared" si="7"/>
        <v>#VALUE!</v>
      </c>
      <c r="B489" s="3" t="s">
        <v>447</v>
      </c>
      <c r="C489" s="2">
        <v>1</v>
      </c>
      <c r="D489" s="31">
        <v>0.4225231481481482</v>
      </c>
      <c r="E489" s="6">
        <v>105</v>
      </c>
      <c r="F489" s="6">
        <v>2004</v>
      </c>
      <c r="G489" s="12">
        <v>3.8676381964608555</v>
      </c>
      <c r="H489" s="2"/>
      <c r="I489" s="12"/>
    </row>
    <row r="490" spans="1:9" ht="12.75">
      <c r="A490" s="28" t="e">
        <f t="shared" si="7"/>
        <v>#VALUE!</v>
      </c>
      <c r="B490" s="3" t="s">
        <v>448</v>
      </c>
      <c r="C490" s="2">
        <v>1</v>
      </c>
      <c r="D490" s="31">
        <v>0.42280092592592594</v>
      </c>
      <c r="E490" s="2">
        <v>112</v>
      </c>
      <c r="F490" s="2">
        <v>2003</v>
      </c>
      <c r="G490" s="12">
        <v>3.865097180399671</v>
      </c>
      <c r="H490" s="2"/>
      <c r="I490" s="12"/>
    </row>
    <row r="491" spans="1:9" ht="12.75">
      <c r="A491" s="28" t="e">
        <f t="shared" si="7"/>
        <v>#VALUE!</v>
      </c>
      <c r="B491" s="3" t="s">
        <v>1194</v>
      </c>
      <c r="C491" s="2">
        <v>1</v>
      </c>
      <c r="D491" s="31">
        <v>0.42285879629629725</v>
      </c>
      <c r="E491" s="6">
        <v>150</v>
      </c>
      <c r="F491" s="2">
        <v>2008</v>
      </c>
      <c r="G491" s="12">
        <v>3.8645682222526254</v>
      </c>
      <c r="H491" s="2"/>
      <c r="I491" s="12"/>
    </row>
    <row r="492" spans="1:9" ht="12.75">
      <c r="A492" s="28" t="e">
        <f t="shared" si="7"/>
        <v>#VALUE!</v>
      </c>
      <c r="B492" s="3" t="s">
        <v>451</v>
      </c>
      <c r="C492" s="2">
        <v>1</v>
      </c>
      <c r="D492" s="31">
        <v>0.42430555555555555</v>
      </c>
      <c r="E492" s="6">
        <v>140</v>
      </c>
      <c r="F492" s="2">
        <v>2005</v>
      </c>
      <c r="G492" s="12">
        <v>3.8513911620294596</v>
      </c>
      <c r="H492" s="2"/>
      <c r="I492" s="12"/>
    </row>
    <row r="493" spans="1:9" ht="12.75">
      <c r="A493" s="28" t="e">
        <f t="shared" si="7"/>
        <v>#VALUE!</v>
      </c>
      <c r="B493" s="3" t="s">
        <v>1196</v>
      </c>
      <c r="C493" s="2" t="s">
        <v>1093</v>
      </c>
      <c r="D493" s="31">
        <v>0.42545138888888984</v>
      </c>
      <c r="E493" s="6">
        <v>152</v>
      </c>
      <c r="F493" s="2">
        <v>2008</v>
      </c>
      <c r="G493" s="12">
        <v>3.841018526075238</v>
      </c>
      <c r="H493" s="2"/>
      <c r="I493" s="12"/>
    </row>
    <row r="494" spans="1:7" ht="12.75">
      <c r="A494" s="28" t="e">
        <f t="shared" si="7"/>
        <v>#VALUE!</v>
      </c>
      <c r="B494" s="3" t="s">
        <v>301</v>
      </c>
      <c r="C494" s="2" t="s">
        <v>1093</v>
      </c>
      <c r="D494" s="31">
        <v>0.42550925925925925</v>
      </c>
      <c r="E494" s="6">
        <v>141</v>
      </c>
      <c r="F494" s="2">
        <v>2005</v>
      </c>
      <c r="G494" s="12">
        <v>3.840496137525841</v>
      </c>
    </row>
    <row r="495" spans="1:7" ht="12.75">
      <c r="A495" s="28" t="e">
        <f t="shared" si="7"/>
        <v>#VALUE!</v>
      </c>
      <c r="B495" s="3" t="s">
        <v>1197</v>
      </c>
      <c r="C495" s="2">
        <v>1</v>
      </c>
      <c r="D495" s="31">
        <v>0.42561342592592694</v>
      </c>
      <c r="E495" s="6">
        <v>153</v>
      </c>
      <c r="F495" s="2">
        <v>2008</v>
      </c>
      <c r="G495" s="12">
        <v>3.8395561961221456</v>
      </c>
    </row>
    <row r="496" spans="1:7" ht="12.75">
      <c r="A496" s="28" t="e">
        <f t="shared" si="7"/>
        <v>#VALUE!</v>
      </c>
      <c r="B496" s="3" t="s">
        <v>452</v>
      </c>
      <c r="C496" s="2">
        <v>1</v>
      </c>
      <c r="D496" s="31">
        <v>0.42572916666666666</v>
      </c>
      <c r="E496" s="2">
        <v>155</v>
      </c>
      <c r="F496" s="2">
        <v>2007</v>
      </c>
      <c r="G496" s="12">
        <v>3.8385123562515293</v>
      </c>
    </row>
    <row r="497" spans="1:7" ht="12.75">
      <c r="A497" s="28" t="e">
        <f t="shared" si="7"/>
        <v>#VALUE!</v>
      </c>
      <c r="B497" s="3" t="s">
        <v>373</v>
      </c>
      <c r="C497" s="2" t="s">
        <v>1093</v>
      </c>
      <c r="D497" s="31">
        <v>0.42583333333333334</v>
      </c>
      <c r="E497" s="2">
        <v>96</v>
      </c>
      <c r="F497" s="2">
        <v>2002</v>
      </c>
      <c r="G497" s="12">
        <v>3.8375733855185907</v>
      </c>
    </row>
    <row r="498" spans="1:7" ht="12.75">
      <c r="A498" s="28" t="e">
        <f t="shared" si="7"/>
        <v>#VALUE!</v>
      </c>
      <c r="B498" s="3" t="s">
        <v>354</v>
      </c>
      <c r="C498" s="2" t="s">
        <v>1093</v>
      </c>
      <c r="D498" s="31">
        <v>0.42586805555555557</v>
      </c>
      <c r="E498" s="2">
        <v>113</v>
      </c>
      <c r="F498" s="2">
        <v>2003</v>
      </c>
      <c r="G498" s="12">
        <v>3.837260497350183</v>
      </c>
    </row>
    <row r="499" spans="1:7" ht="12.75">
      <c r="A499" s="28" t="e">
        <f t="shared" si="7"/>
        <v>#VALUE!</v>
      </c>
      <c r="B499" s="3" t="s">
        <v>453</v>
      </c>
      <c r="C499" s="2">
        <v>1</v>
      </c>
      <c r="D499" s="31">
        <v>0.42586805555555557</v>
      </c>
      <c r="E499" s="2">
        <v>114</v>
      </c>
      <c r="F499" s="2">
        <v>2003</v>
      </c>
      <c r="G499" s="12">
        <v>3.837260497350183</v>
      </c>
    </row>
    <row r="500" spans="1:7" ht="12.75">
      <c r="A500" s="28" t="e">
        <f t="shared" si="7"/>
        <v>#VALUE!</v>
      </c>
      <c r="B500" s="3" t="s">
        <v>1198</v>
      </c>
      <c r="C500" s="2">
        <v>1</v>
      </c>
      <c r="D500" s="31">
        <v>0.42607638888888993</v>
      </c>
      <c r="E500" s="6">
        <v>154</v>
      </c>
      <c r="F500" s="2">
        <v>2008</v>
      </c>
      <c r="G500" s="12">
        <v>3.8353842392632944</v>
      </c>
    </row>
    <row r="501" spans="1:7" ht="12.75">
      <c r="A501" s="28" t="e">
        <f t="shared" si="7"/>
        <v>#VALUE!</v>
      </c>
      <c r="B501" s="3" t="s">
        <v>1199</v>
      </c>
      <c r="C501" s="2">
        <v>1</v>
      </c>
      <c r="D501" s="31">
        <v>0.4261111111111121</v>
      </c>
      <c r="E501" s="6">
        <v>155</v>
      </c>
      <c r="F501" s="2">
        <v>2008</v>
      </c>
      <c r="G501" s="12">
        <v>3.835071707953055</v>
      </c>
    </row>
    <row r="502" spans="1:7" ht="12.75">
      <c r="A502" s="28" t="e">
        <f t="shared" si="7"/>
        <v>#VALUE!</v>
      </c>
      <c r="B502" s="3" t="s">
        <v>454</v>
      </c>
      <c r="C502" s="2">
        <v>1</v>
      </c>
      <c r="D502" s="31">
        <v>0.42625</v>
      </c>
      <c r="E502" s="6">
        <v>106</v>
      </c>
      <c r="F502" s="6">
        <v>2004</v>
      </c>
      <c r="G502" s="12">
        <v>3.8338220918866077</v>
      </c>
    </row>
    <row r="503" spans="1:7" ht="12.75">
      <c r="A503" s="28" t="e">
        <f t="shared" si="7"/>
        <v>#VALUE!</v>
      </c>
      <c r="B503" s="3" t="s">
        <v>1200</v>
      </c>
      <c r="C503" s="2">
        <v>1</v>
      </c>
      <c r="D503" s="31">
        <v>0.42629629629629734</v>
      </c>
      <c r="E503" s="6">
        <v>156</v>
      </c>
      <c r="F503" s="2">
        <v>2008</v>
      </c>
      <c r="G503" s="12">
        <v>3.833405734144213</v>
      </c>
    </row>
    <row r="504" spans="1:7" ht="12.75">
      <c r="A504" s="28" t="e">
        <f t="shared" si="7"/>
        <v>#VALUE!</v>
      </c>
      <c r="B504" s="3" t="s">
        <v>455</v>
      </c>
      <c r="C504" s="2" t="s">
        <v>1093</v>
      </c>
      <c r="D504" s="31">
        <v>0.42670138888888887</v>
      </c>
      <c r="E504" s="2">
        <v>156</v>
      </c>
      <c r="F504" s="2">
        <v>2007</v>
      </c>
      <c r="G504" s="12">
        <v>3.829766457807796</v>
      </c>
    </row>
    <row r="505" spans="1:7" ht="12.75">
      <c r="A505" s="28" t="e">
        <f t="shared" si="7"/>
        <v>#VALUE!</v>
      </c>
      <c r="B505" s="3" t="s">
        <v>282</v>
      </c>
      <c r="C505" s="2" t="s">
        <v>1093</v>
      </c>
      <c r="D505" s="31">
        <v>0.428287037037037</v>
      </c>
      <c r="E505" s="6">
        <v>142</v>
      </c>
      <c r="F505" s="2">
        <v>2005</v>
      </c>
      <c r="G505" s="12">
        <v>3.8155875040536156</v>
      </c>
    </row>
    <row r="506" spans="1:7" ht="12.75">
      <c r="A506" s="28" t="e">
        <f t="shared" si="7"/>
        <v>#VALUE!</v>
      </c>
      <c r="B506" s="3" t="s">
        <v>456</v>
      </c>
      <c r="C506" s="2">
        <v>1</v>
      </c>
      <c r="D506" s="31">
        <v>0.42829861111111106</v>
      </c>
      <c r="E506" s="2">
        <v>99</v>
      </c>
      <c r="F506" s="2">
        <v>2002</v>
      </c>
      <c r="G506" s="12">
        <v>3.8154843940008107</v>
      </c>
    </row>
    <row r="507" spans="1:7" ht="12.75">
      <c r="A507" s="28" t="e">
        <f t="shared" si="7"/>
        <v>#VALUE!</v>
      </c>
      <c r="B507" s="3" t="s">
        <v>458</v>
      </c>
      <c r="C507" s="2">
        <v>1</v>
      </c>
      <c r="D507" s="31">
        <v>0.4291666666666667</v>
      </c>
      <c r="E507" s="2">
        <v>116</v>
      </c>
      <c r="F507" s="2">
        <v>2003</v>
      </c>
      <c r="G507" s="12">
        <v>3.807766990291262</v>
      </c>
    </row>
    <row r="508" spans="1:7" ht="12.75">
      <c r="A508" s="28" t="e">
        <f t="shared" si="7"/>
        <v>#VALUE!</v>
      </c>
      <c r="B508" s="3" t="s">
        <v>461</v>
      </c>
      <c r="C508" s="2" t="s">
        <v>1093</v>
      </c>
      <c r="D508" s="31">
        <v>0.4300810185185185</v>
      </c>
      <c r="E508" s="6">
        <v>144</v>
      </c>
      <c r="F508" s="2">
        <v>2005</v>
      </c>
      <c r="G508" s="12">
        <v>3.79967168115396</v>
      </c>
    </row>
    <row r="509" spans="1:7" ht="12.75">
      <c r="A509" s="28" t="e">
        <f t="shared" si="7"/>
        <v>#VALUE!</v>
      </c>
      <c r="B509" s="3" t="s">
        <v>282</v>
      </c>
      <c r="C509" s="2" t="s">
        <v>1093</v>
      </c>
      <c r="D509" s="31">
        <v>0.4308680555555555</v>
      </c>
      <c r="E509" s="6">
        <v>107</v>
      </c>
      <c r="F509" s="6">
        <v>2004</v>
      </c>
      <c r="G509" s="12">
        <v>3.792731082278991</v>
      </c>
    </row>
    <row r="510" spans="1:7" ht="12.75">
      <c r="A510" s="28" t="e">
        <f t="shared" si="7"/>
        <v>#VALUE!</v>
      </c>
      <c r="B510" s="3" t="s">
        <v>1206</v>
      </c>
      <c r="C510" s="2">
        <v>1</v>
      </c>
      <c r="D510" s="31">
        <v>0.43149305555555656</v>
      </c>
      <c r="E510" s="6">
        <v>163</v>
      </c>
      <c r="F510" s="2">
        <v>2008</v>
      </c>
      <c r="G510" s="12">
        <v>3.7872374668061393</v>
      </c>
    </row>
    <row r="511" spans="1:7" ht="12.75">
      <c r="A511" s="28" t="e">
        <f t="shared" si="7"/>
        <v>#VALUE!</v>
      </c>
      <c r="B511" s="3" t="s">
        <v>1207</v>
      </c>
      <c r="C511" s="2">
        <v>1</v>
      </c>
      <c r="D511" s="31">
        <v>0.4315162037037047</v>
      </c>
      <c r="E511" s="6">
        <v>164</v>
      </c>
      <c r="F511" s="2">
        <v>2008</v>
      </c>
      <c r="G511" s="12">
        <v>3.7870343051792954</v>
      </c>
    </row>
    <row r="512" spans="1:7" ht="12.75">
      <c r="A512" s="28" t="e">
        <f t="shared" si="7"/>
        <v>#VALUE!</v>
      </c>
      <c r="B512" s="3" t="s">
        <v>464</v>
      </c>
      <c r="C512" s="2">
        <v>1</v>
      </c>
      <c r="D512" s="31">
        <v>0.4323726851851852</v>
      </c>
      <c r="E512" s="2">
        <v>158</v>
      </c>
      <c r="F512" s="2">
        <v>2007</v>
      </c>
      <c r="G512" s="12">
        <v>3.7795326177155553</v>
      </c>
    </row>
    <row r="513" spans="1:7" ht="12.75">
      <c r="A513" s="28" t="e">
        <f t="shared" si="7"/>
        <v>#VALUE!</v>
      </c>
      <c r="B513" s="3" t="s">
        <v>384</v>
      </c>
      <c r="C513" s="2" t="s">
        <v>1093</v>
      </c>
      <c r="D513" s="31">
        <v>0.43471064814814814</v>
      </c>
      <c r="E513" s="6">
        <v>108</v>
      </c>
      <c r="F513" s="6">
        <v>2004</v>
      </c>
      <c r="G513" s="12">
        <v>3.759205516653798</v>
      </c>
    </row>
    <row r="514" spans="1:7" ht="12.75">
      <c r="A514" s="28" t="e">
        <f t="shared" si="7"/>
        <v>#VALUE!</v>
      </c>
      <c r="B514" s="3" t="s">
        <v>469</v>
      </c>
      <c r="C514" s="2">
        <v>1</v>
      </c>
      <c r="D514" s="31">
        <v>0.43473379629629627</v>
      </c>
      <c r="E514" s="2">
        <v>119</v>
      </c>
      <c r="F514" s="2">
        <v>2003</v>
      </c>
      <c r="G514" s="12">
        <v>3.7590053512952264</v>
      </c>
    </row>
    <row r="515" spans="1:7" ht="12.75">
      <c r="A515" s="28" t="e">
        <f t="shared" si="7"/>
        <v>#VALUE!</v>
      </c>
      <c r="B515" s="3" t="s">
        <v>470</v>
      </c>
      <c r="C515" s="2">
        <v>1</v>
      </c>
      <c r="D515" s="31">
        <v>0.43591435185185184</v>
      </c>
      <c r="E515" s="2">
        <v>159</v>
      </c>
      <c r="F515" s="2">
        <v>2007</v>
      </c>
      <c r="G515" s="12">
        <v>3.7488251068688103</v>
      </c>
    </row>
    <row r="516" spans="1:7" ht="12.75">
      <c r="A516" s="28" t="e">
        <f t="shared" si="7"/>
        <v>#VALUE!</v>
      </c>
      <c r="B516" s="3" t="s">
        <v>472</v>
      </c>
      <c r="C516" s="2">
        <v>1</v>
      </c>
      <c r="D516" s="31">
        <v>0.43648148148148147</v>
      </c>
      <c r="E516" s="2">
        <v>121</v>
      </c>
      <c r="F516" s="2">
        <v>2003</v>
      </c>
      <c r="G516" s="12">
        <v>3.743954179041154</v>
      </c>
    </row>
    <row r="517" spans="1:7" ht="12.75">
      <c r="A517" s="28" t="e">
        <f t="shared" si="7"/>
        <v>#VALUE!</v>
      </c>
      <c r="B517" s="3" t="s">
        <v>474</v>
      </c>
      <c r="C517" s="2">
        <v>1</v>
      </c>
      <c r="D517" s="31">
        <v>0.43730324074074073</v>
      </c>
      <c r="E517" s="2">
        <v>160</v>
      </c>
      <c r="F517" s="2">
        <v>2007</v>
      </c>
      <c r="G517" s="12">
        <v>3.736918720059286</v>
      </c>
    </row>
    <row r="518" spans="1:7" ht="12.75">
      <c r="A518" s="28" t="e">
        <f aca="true" t="shared" si="8" ref="A518:A581">IF(B518&gt;"",A517+1,"")</f>
        <v>#VALUE!</v>
      </c>
      <c r="B518" s="3" t="s">
        <v>475</v>
      </c>
      <c r="C518" s="2">
        <v>1</v>
      </c>
      <c r="D518" s="31">
        <v>0.43730324074074073</v>
      </c>
      <c r="E518" s="2">
        <v>161</v>
      </c>
      <c r="F518" s="2">
        <v>2007</v>
      </c>
      <c r="G518" s="12">
        <v>3.736918720059286</v>
      </c>
    </row>
    <row r="519" spans="1:7" ht="12.75">
      <c r="A519" s="28" t="e">
        <f t="shared" si="8"/>
        <v>#VALUE!</v>
      </c>
      <c r="B519" s="3" t="s">
        <v>282</v>
      </c>
      <c r="C519" s="2" t="s">
        <v>1093</v>
      </c>
      <c r="D519" s="31">
        <v>0.4395138888888889</v>
      </c>
      <c r="E519" s="2">
        <v>164</v>
      </c>
      <c r="F519" s="2">
        <v>2007</v>
      </c>
      <c r="G519" s="12">
        <v>3.7181229262126716</v>
      </c>
    </row>
    <row r="520" spans="1:7" ht="12.75">
      <c r="A520" s="28" t="e">
        <f t="shared" si="8"/>
        <v>#VALUE!</v>
      </c>
      <c r="B520" s="3" t="s">
        <v>479</v>
      </c>
      <c r="C520" s="2">
        <v>1</v>
      </c>
      <c r="D520" s="31">
        <v>0.44122685185185184</v>
      </c>
      <c r="E520" s="2">
        <v>166</v>
      </c>
      <c r="F520" s="2">
        <v>2007</v>
      </c>
      <c r="G520" s="12">
        <v>3.7036881590682547</v>
      </c>
    </row>
    <row r="521" spans="1:7" ht="12.75">
      <c r="A521" s="28" t="e">
        <f t="shared" si="8"/>
        <v>#VALUE!</v>
      </c>
      <c r="B521" s="3" t="s">
        <v>480</v>
      </c>
      <c r="C521" s="2">
        <v>1</v>
      </c>
      <c r="D521" s="31">
        <v>0.4414930555555557</v>
      </c>
      <c r="E521" s="2">
        <v>100</v>
      </c>
      <c r="F521" s="2">
        <v>2002</v>
      </c>
      <c r="G521" s="12">
        <v>3.701454974439637</v>
      </c>
    </row>
    <row r="522" spans="1:7" ht="12.75">
      <c r="A522" s="28" t="e">
        <f t="shared" si="8"/>
        <v>#VALUE!</v>
      </c>
      <c r="B522" s="3" t="s">
        <v>250</v>
      </c>
      <c r="C522" s="2" t="s">
        <v>1093</v>
      </c>
      <c r="D522" s="31">
        <v>0.4414930555555557</v>
      </c>
      <c r="E522" s="2">
        <v>101</v>
      </c>
      <c r="F522" s="2">
        <v>2002</v>
      </c>
      <c r="G522" s="12">
        <v>3.701454974439637</v>
      </c>
    </row>
    <row r="523" spans="1:7" ht="12.75">
      <c r="A523" s="28" t="e">
        <f t="shared" si="8"/>
        <v>#VALUE!</v>
      </c>
      <c r="B523" s="3" t="s">
        <v>481</v>
      </c>
      <c r="C523" s="2">
        <v>1</v>
      </c>
      <c r="D523" s="31">
        <v>0.44170138888888894</v>
      </c>
      <c r="E523" s="6">
        <v>149</v>
      </c>
      <c r="F523" s="2">
        <v>2005</v>
      </c>
      <c r="G523" s="12">
        <v>3.6997091423630213</v>
      </c>
    </row>
    <row r="524" spans="1:7" ht="12.75">
      <c r="A524" s="28" t="e">
        <f t="shared" si="8"/>
        <v>#VALUE!</v>
      </c>
      <c r="B524" s="3" t="s">
        <v>482</v>
      </c>
      <c r="C524" s="2">
        <v>1</v>
      </c>
      <c r="D524" s="31">
        <v>0.44170138888888894</v>
      </c>
      <c r="E524" s="6">
        <v>150</v>
      </c>
      <c r="F524" s="2">
        <v>2005</v>
      </c>
      <c r="G524" s="12">
        <v>3.6997091423630213</v>
      </c>
    </row>
    <row r="525" spans="1:7" ht="12.75">
      <c r="A525" s="28" t="e">
        <f t="shared" si="8"/>
        <v>#VALUE!</v>
      </c>
      <c r="B525" s="3" t="s">
        <v>483</v>
      </c>
      <c r="C525" s="2">
        <v>1</v>
      </c>
      <c r="D525" s="31">
        <v>0.4447800925925926</v>
      </c>
      <c r="E525" s="2">
        <v>122</v>
      </c>
      <c r="F525" s="2">
        <v>2003</v>
      </c>
      <c r="G525" s="12">
        <v>3.6741002888443623</v>
      </c>
    </row>
    <row r="526" spans="1:7" ht="12.75">
      <c r="A526" s="28" t="e">
        <f t="shared" si="8"/>
        <v>#VALUE!</v>
      </c>
      <c r="B526" s="3" t="s">
        <v>484</v>
      </c>
      <c r="C526" s="2">
        <v>1</v>
      </c>
      <c r="D526" s="31">
        <v>0.44828703703703704</v>
      </c>
      <c r="E526" s="2">
        <v>167</v>
      </c>
      <c r="F526" s="2">
        <v>2007</v>
      </c>
      <c r="G526" s="12">
        <v>3.645357843643499</v>
      </c>
    </row>
    <row r="527" spans="1:7" ht="12.75">
      <c r="A527" s="28" t="e">
        <f t="shared" si="8"/>
        <v>#VALUE!</v>
      </c>
      <c r="B527" s="3" t="s">
        <v>485</v>
      </c>
      <c r="C527" s="2">
        <v>1</v>
      </c>
      <c r="D527" s="31">
        <v>0.4499074074074074</v>
      </c>
      <c r="E527" s="2">
        <v>168</v>
      </c>
      <c r="F527" s="2">
        <v>2007</v>
      </c>
      <c r="G527" s="12">
        <v>3.6322288536735954</v>
      </c>
    </row>
    <row r="528" spans="1:2" ht="12.75">
      <c r="A528" s="28">
        <f t="shared" si="8"/>
      </c>
      <c r="B528" s="1"/>
    </row>
    <row r="529" spans="1:2" ht="12.75">
      <c r="A529" s="28">
        <f t="shared" si="8"/>
      </c>
      <c r="B529" s="1"/>
    </row>
    <row r="530" spans="1:2" ht="12.75">
      <c r="A530" s="28">
        <f t="shared" si="8"/>
      </c>
      <c r="B530" s="1"/>
    </row>
    <row r="531" spans="1:2" ht="12.75">
      <c r="A531" s="28">
        <f t="shared" si="8"/>
      </c>
      <c r="B531" s="1"/>
    </row>
    <row r="532" spans="1:2" ht="12.75">
      <c r="A532" s="28">
        <f t="shared" si="8"/>
      </c>
      <c r="B532" s="1"/>
    </row>
    <row r="533" spans="1:2" ht="12.75">
      <c r="A533" s="28">
        <f t="shared" si="8"/>
      </c>
      <c r="B533" s="1"/>
    </row>
    <row r="534" spans="1:2" ht="12.75">
      <c r="A534" s="28">
        <f t="shared" si="8"/>
      </c>
      <c r="B534" s="1"/>
    </row>
    <row r="535" spans="1:2" ht="12.75">
      <c r="A535" s="28">
        <f t="shared" si="8"/>
      </c>
      <c r="B535" s="1"/>
    </row>
    <row r="536" spans="1:2" ht="12.75">
      <c r="A536" s="28">
        <f t="shared" si="8"/>
      </c>
      <c r="B536" s="1"/>
    </row>
    <row r="537" spans="1:2" ht="12.75">
      <c r="A537" s="28">
        <f t="shared" si="8"/>
      </c>
      <c r="B537" s="1"/>
    </row>
    <row r="538" spans="1:2" ht="12.75">
      <c r="A538" s="28">
        <f t="shared" si="8"/>
      </c>
      <c r="B538" s="1"/>
    </row>
    <row r="539" spans="1:2" ht="12.75">
      <c r="A539" s="28">
        <f t="shared" si="8"/>
      </c>
      <c r="B539" s="1"/>
    </row>
    <row r="540" spans="1:2" ht="12.75">
      <c r="A540" s="28">
        <f t="shared" si="8"/>
      </c>
      <c r="B540" s="1"/>
    </row>
    <row r="541" spans="1:2" ht="12.75">
      <c r="A541" s="28">
        <f t="shared" si="8"/>
      </c>
      <c r="B541" s="1"/>
    </row>
    <row r="542" spans="1:2" ht="12.75">
      <c r="A542" s="28">
        <f t="shared" si="8"/>
      </c>
      <c r="B542" s="1"/>
    </row>
    <row r="543" spans="1:2" ht="12.75">
      <c r="A543" s="28">
        <f t="shared" si="8"/>
      </c>
      <c r="B543" s="1"/>
    </row>
    <row r="544" spans="1:2" ht="12.75">
      <c r="A544" s="28">
        <f t="shared" si="8"/>
      </c>
      <c r="B544" s="1"/>
    </row>
    <row r="545" spans="1:2" ht="12.75">
      <c r="A545" s="28">
        <f t="shared" si="8"/>
      </c>
      <c r="B545" s="1"/>
    </row>
    <row r="546" spans="1:2" ht="12.75">
      <c r="A546" s="28">
        <f t="shared" si="8"/>
      </c>
      <c r="B546" s="1"/>
    </row>
    <row r="547" spans="1:2" ht="12.75">
      <c r="A547" s="28">
        <f t="shared" si="8"/>
      </c>
      <c r="B547" s="1"/>
    </row>
    <row r="548" spans="1:2" ht="12.75">
      <c r="A548" s="28">
        <f t="shared" si="8"/>
      </c>
      <c r="B548" s="1"/>
    </row>
    <row r="549" spans="1:2" ht="12.75">
      <c r="A549" s="28">
        <f t="shared" si="8"/>
      </c>
      <c r="B549" s="1"/>
    </row>
    <row r="550" spans="1:2" ht="12.75">
      <c r="A550" s="28">
        <f t="shared" si="8"/>
      </c>
      <c r="B550" s="1"/>
    </row>
    <row r="551" spans="1:2" ht="12.75">
      <c r="A551" s="28">
        <f t="shared" si="8"/>
      </c>
      <c r="B551" s="1"/>
    </row>
    <row r="552" spans="1:2" ht="12.75">
      <c r="A552" s="28">
        <f t="shared" si="8"/>
      </c>
      <c r="B552" s="1"/>
    </row>
    <row r="553" spans="1:2" ht="12.75">
      <c r="A553" s="28">
        <f t="shared" si="8"/>
      </c>
      <c r="B553" s="1"/>
    </row>
    <row r="554" spans="1:2" ht="12.75">
      <c r="A554" s="28">
        <f t="shared" si="8"/>
      </c>
      <c r="B554" s="1"/>
    </row>
    <row r="555" spans="1:2" ht="12.75">
      <c r="A555" s="28">
        <f t="shared" si="8"/>
      </c>
      <c r="B555" s="1"/>
    </row>
    <row r="556" spans="1:2" ht="12.75">
      <c r="A556" s="28">
        <f t="shared" si="8"/>
      </c>
      <c r="B556" s="1"/>
    </row>
    <row r="557" spans="1:2" ht="12.75">
      <c r="A557" s="28">
        <f t="shared" si="8"/>
      </c>
      <c r="B557" s="1"/>
    </row>
    <row r="558" spans="1:2" ht="12.75">
      <c r="A558" s="28">
        <f t="shared" si="8"/>
      </c>
      <c r="B558" s="1"/>
    </row>
    <row r="559" spans="1:2" ht="12.75">
      <c r="A559" s="28">
        <f t="shared" si="8"/>
      </c>
      <c r="B559" s="1"/>
    </row>
    <row r="560" spans="1:2" ht="12.75">
      <c r="A560" s="28">
        <f t="shared" si="8"/>
      </c>
      <c r="B560" s="1"/>
    </row>
    <row r="561" spans="1:2" ht="12.75">
      <c r="A561" s="28">
        <f t="shared" si="8"/>
      </c>
      <c r="B561" s="1"/>
    </row>
    <row r="562" spans="1:2" ht="12.75">
      <c r="A562" s="28">
        <f t="shared" si="8"/>
      </c>
      <c r="B562" s="1"/>
    </row>
    <row r="563" spans="1:2" ht="12.75">
      <c r="A563" s="28">
        <f t="shared" si="8"/>
      </c>
      <c r="B563" s="1"/>
    </row>
    <row r="564" spans="1:2" ht="12.75">
      <c r="A564" s="28">
        <f t="shared" si="8"/>
      </c>
      <c r="B564" s="1"/>
    </row>
    <row r="565" spans="1:2" ht="12.75">
      <c r="A565" s="28">
        <f t="shared" si="8"/>
      </c>
      <c r="B565" s="1"/>
    </row>
    <row r="566" spans="1:2" ht="12.75">
      <c r="A566" s="28">
        <f t="shared" si="8"/>
      </c>
      <c r="B566" s="1"/>
    </row>
    <row r="567" spans="1:2" ht="12.75">
      <c r="A567" s="28">
        <f t="shared" si="8"/>
      </c>
      <c r="B567" s="1"/>
    </row>
    <row r="568" spans="1:2" ht="12.75">
      <c r="A568" s="28">
        <f t="shared" si="8"/>
      </c>
      <c r="B568" s="1"/>
    </row>
    <row r="569" spans="1:2" ht="12.75">
      <c r="A569" s="28">
        <f t="shared" si="8"/>
      </c>
      <c r="B569" s="1"/>
    </row>
    <row r="570" spans="1:2" ht="12.75">
      <c r="A570" s="28">
        <f t="shared" si="8"/>
      </c>
      <c r="B570" s="1"/>
    </row>
    <row r="571" spans="1:2" ht="12.75">
      <c r="A571" s="28">
        <f t="shared" si="8"/>
      </c>
      <c r="B571" s="1"/>
    </row>
    <row r="572" spans="1:2" ht="12.75">
      <c r="A572" s="28">
        <f t="shared" si="8"/>
      </c>
      <c r="B572" s="1"/>
    </row>
    <row r="573" spans="1:2" ht="12.75">
      <c r="A573" s="28">
        <f t="shared" si="8"/>
      </c>
      <c r="B573" s="1"/>
    </row>
    <row r="574" spans="1:2" ht="12.75">
      <c r="A574" s="28">
        <f t="shared" si="8"/>
      </c>
      <c r="B574" s="1"/>
    </row>
    <row r="575" spans="1:2" ht="12.75">
      <c r="A575" s="28">
        <f t="shared" si="8"/>
      </c>
      <c r="B575" s="1"/>
    </row>
    <row r="576" spans="1:2" ht="12.75">
      <c r="A576" s="28">
        <f t="shared" si="8"/>
      </c>
      <c r="B576" s="1"/>
    </row>
    <row r="577" spans="1:2" ht="12.75">
      <c r="A577" s="28">
        <f t="shared" si="8"/>
      </c>
      <c r="B577" s="1"/>
    </row>
    <row r="578" spans="1:2" ht="12.75">
      <c r="A578" s="28">
        <f t="shared" si="8"/>
      </c>
      <c r="B578" s="1"/>
    </row>
    <row r="579" spans="1:2" ht="12.75">
      <c r="A579" s="28">
        <f t="shared" si="8"/>
      </c>
      <c r="B579" s="1"/>
    </row>
    <row r="580" spans="1:2" ht="12.75">
      <c r="A580" s="28">
        <f t="shared" si="8"/>
      </c>
      <c r="B580" s="1"/>
    </row>
    <row r="581" spans="1:2" ht="12.75">
      <c r="A581" s="28">
        <f t="shared" si="8"/>
      </c>
      <c r="B581" s="1"/>
    </row>
    <row r="582" spans="1:2" ht="12.75">
      <c r="A582" s="28">
        <f aca="true" t="shared" si="9" ref="A582:A645">IF(B582&gt;"",A581+1,"")</f>
      </c>
      <c r="B582" s="1"/>
    </row>
    <row r="583" spans="1:2" ht="12.75">
      <c r="A583" s="28">
        <f t="shared" si="9"/>
      </c>
      <c r="B583" s="1"/>
    </row>
    <row r="584" spans="1:2" ht="12.75">
      <c r="A584" s="28">
        <f t="shared" si="9"/>
      </c>
      <c r="B584" s="1"/>
    </row>
    <row r="585" spans="1:2" ht="12.75">
      <c r="A585" s="28">
        <f t="shared" si="9"/>
      </c>
      <c r="B585" s="1"/>
    </row>
    <row r="586" spans="1:2" ht="12.75">
      <c r="A586" s="28">
        <f t="shared" si="9"/>
      </c>
      <c r="B586" s="1"/>
    </row>
    <row r="587" spans="1:2" ht="12.75">
      <c r="A587" s="28">
        <f t="shared" si="9"/>
      </c>
      <c r="B587" s="1"/>
    </row>
    <row r="588" spans="1:2" ht="12.75">
      <c r="A588" s="28">
        <f t="shared" si="9"/>
      </c>
      <c r="B588" s="1"/>
    </row>
    <row r="589" spans="1:2" ht="12.75">
      <c r="A589" s="28">
        <f t="shared" si="9"/>
      </c>
      <c r="B589" s="1"/>
    </row>
    <row r="590" spans="1:2" ht="12.75">
      <c r="A590" s="28">
        <f t="shared" si="9"/>
      </c>
      <c r="B590" s="1"/>
    </row>
    <row r="591" spans="1:2" ht="12.75">
      <c r="A591" s="28">
        <f t="shared" si="9"/>
      </c>
      <c r="B591" s="1"/>
    </row>
    <row r="592" spans="1:2" ht="12.75">
      <c r="A592" s="28">
        <f t="shared" si="9"/>
      </c>
      <c r="B592" s="1"/>
    </row>
    <row r="593" spans="1:2" ht="12.75">
      <c r="A593" s="28">
        <f t="shared" si="9"/>
      </c>
      <c r="B593" s="1"/>
    </row>
    <row r="594" spans="1:2" ht="12.75">
      <c r="A594" s="28">
        <f t="shared" si="9"/>
      </c>
      <c r="B594" s="1"/>
    </row>
    <row r="595" spans="1:2" ht="12.75">
      <c r="A595" s="28">
        <f t="shared" si="9"/>
      </c>
      <c r="B595" s="1"/>
    </row>
    <row r="596" spans="1:2" ht="12.75">
      <c r="A596" s="28">
        <f t="shared" si="9"/>
      </c>
      <c r="B596" s="1"/>
    </row>
    <row r="597" spans="1:2" ht="12.75">
      <c r="A597" s="28">
        <f t="shared" si="9"/>
      </c>
      <c r="B597" s="1"/>
    </row>
    <row r="598" spans="1:2" ht="12.75">
      <c r="A598" s="28">
        <f t="shared" si="9"/>
      </c>
      <c r="B598" s="1"/>
    </row>
    <row r="599" spans="1:2" ht="12.75">
      <c r="A599" s="28">
        <f t="shared" si="9"/>
      </c>
      <c r="B599" s="1"/>
    </row>
    <row r="600" spans="1:2" ht="12.75">
      <c r="A600" s="28">
        <f t="shared" si="9"/>
      </c>
      <c r="B600" s="1"/>
    </row>
    <row r="601" spans="1:2" ht="12.75">
      <c r="A601" s="28">
        <f t="shared" si="9"/>
      </c>
      <c r="B601" s="1"/>
    </row>
    <row r="602" spans="1:2" ht="12.75">
      <c r="A602" s="28">
        <f t="shared" si="9"/>
      </c>
      <c r="B602" s="1"/>
    </row>
    <row r="603" spans="1:2" ht="12.75">
      <c r="A603" s="28">
        <f t="shared" si="9"/>
      </c>
      <c r="B603" s="1"/>
    </row>
    <row r="604" spans="1:2" ht="12.75">
      <c r="A604" s="28">
        <f t="shared" si="9"/>
      </c>
      <c r="B604" s="1"/>
    </row>
    <row r="605" spans="1:2" ht="12.75">
      <c r="A605" s="28">
        <f t="shared" si="9"/>
      </c>
      <c r="B605" s="1"/>
    </row>
    <row r="606" spans="1:2" ht="12.75">
      <c r="A606" s="28">
        <f t="shared" si="9"/>
      </c>
      <c r="B606" s="1"/>
    </row>
    <row r="607" spans="1:2" ht="12.75">
      <c r="A607" s="28">
        <f t="shared" si="9"/>
      </c>
      <c r="B607" s="1"/>
    </row>
    <row r="608" spans="1:2" ht="12.75">
      <c r="A608" s="28">
        <f t="shared" si="9"/>
      </c>
      <c r="B608" s="1"/>
    </row>
    <row r="609" spans="1:2" ht="12.75">
      <c r="A609" s="28">
        <f t="shared" si="9"/>
      </c>
      <c r="B609" s="1"/>
    </row>
    <row r="610" spans="1:2" ht="12.75">
      <c r="A610" s="28">
        <f t="shared" si="9"/>
      </c>
      <c r="B610" s="1"/>
    </row>
    <row r="611" spans="1:2" ht="12.75">
      <c r="A611" s="28">
        <f t="shared" si="9"/>
      </c>
      <c r="B611" s="1"/>
    </row>
    <row r="612" spans="1:2" ht="12.75">
      <c r="A612" s="28">
        <f t="shared" si="9"/>
      </c>
      <c r="B612" s="1"/>
    </row>
    <row r="613" spans="1:2" ht="12.75">
      <c r="A613" s="28">
        <f t="shared" si="9"/>
      </c>
      <c r="B613" s="1"/>
    </row>
    <row r="614" spans="1:2" ht="12.75">
      <c r="A614" s="28">
        <f t="shared" si="9"/>
      </c>
      <c r="B614" s="1"/>
    </row>
    <row r="615" spans="1:2" ht="12.75">
      <c r="A615" s="28">
        <f t="shared" si="9"/>
      </c>
      <c r="B615" s="1"/>
    </row>
    <row r="616" spans="1:2" ht="12.75">
      <c r="A616" s="28">
        <f t="shared" si="9"/>
      </c>
      <c r="B616" s="1"/>
    </row>
    <row r="617" spans="1:2" ht="12.75">
      <c r="A617" s="28">
        <f t="shared" si="9"/>
      </c>
      <c r="B617" s="1"/>
    </row>
    <row r="618" spans="1:2" ht="12.75">
      <c r="A618" s="28">
        <f t="shared" si="9"/>
      </c>
      <c r="B618" s="1"/>
    </row>
    <row r="619" spans="1:2" ht="12.75">
      <c r="A619" s="28">
        <f t="shared" si="9"/>
      </c>
      <c r="B619" s="1"/>
    </row>
    <row r="620" spans="1:2" ht="12.75">
      <c r="A620" s="28">
        <f t="shared" si="9"/>
      </c>
      <c r="B620" s="1"/>
    </row>
    <row r="621" spans="1:2" ht="12.75">
      <c r="A621" s="28">
        <f t="shared" si="9"/>
      </c>
      <c r="B621" s="1"/>
    </row>
    <row r="622" spans="1:2" ht="12.75">
      <c r="A622" s="28">
        <f t="shared" si="9"/>
      </c>
      <c r="B622" s="1"/>
    </row>
    <row r="623" spans="1:2" ht="12.75">
      <c r="A623" s="28">
        <f t="shared" si="9"/>
      </c>
      <c r="B623" s="1"/>
    </row>
    <row r="624" spans="1:2" ht="12.75">
      <c r="A624" s="28">
        <f t="shared" si="9"/>
      </c>
      <c r="B624" s="1"/>
    </row>
    <row r="625" spans="1:2" ht="12.75">
      <c r="A625" s="28">
        <f t="shared" si="9"/>
      </c>
      <c r="B625" s="1"/>
    </row>
    <row r="626" spans="1:2" ht="12.75">
      <c r="A626" s="28">
        <f t="shared" si="9"/>
      </c>
      <c r="B626" s="1"/>
    </row>
    <row r="627" spans="1:2" ht="12.75">
      <c r="A627" s="28">
        <f t="shared" si="9"/>
      </c>
      <c r="B627" s="1"/>
    </row>
    <row r="628" spans="1:2" ht="12.75">
      <c r="A628" s="28">
        <f t="shared" si="9"/>
      </c>
      <c r="B628" s="1"/>
    </row>
    <row r="629" spans="1:2" ht="12.75">
      <c r="A629" s="28">
        <f t="shared" si="9"/>
      </c>
      <c r="B629" s="1"/>
    </row>
    <row r="630" spans="1:2" ht="12.75">
      <c r="A630" s="28">
        <f t="shared" si="9"/>
      </c>
      <c r="B630" s="1"/>
    </row>
    <row r="631" spans="1:2" ht="12.75">
      <c r="A631" s="28">
        <f t="shared" si="9"/>
      </c>
      <c r="B631" s="1"/>
    </row>
    <row r="632" spans="1:2" ht="12.75">
      <c r="A632" s="28">
        <f t="shared" si="9"/>
      </c>
      <c r="B632" s="1"/>
    </row>
    <row r="633" spans="1:2" ht="12.75">
      <c r="A633" s="28">
        <f t="shared" si="9"/>
      </c>
      <c r="B633" s="1"/>
    </row>
    <row r="634" spans="1:2" ht="12.75">
      <c r="A634" s="28">
        <f t="shared" si="9"/>
      </c>
      <c r="B634" s="1"/>
    </row>
    <row r="635" spans="1:2" ht="12.75">
      <c r="A635" s="28">
        <f t="shared" si="9"/>
      </c>
      <c r="B635" s="1"/>
    </row>
    <row r="636" spans="1:2" ht="12.75">
      <c r="A636" s="28">
        <f t="shared" si="9"/>
      </c>
      <c r="B636" s="1"/>
    </row>
    <row r="637" spans="1:2" ht="12.75">
      <c r="A637" s="28">
        <f t="shared" si="9"/>
      </c>
      <c r="B637" s="1"/>
    </row>
    <row r="638" spans="1:2" ht="12.75">
      <c r="A638" s="28">
        <f t="shared" si="9"/>
      </c>
      <c r="B638" s="1"/>
    </row>
    <row r="639" spans="1:2" ht="12.75">
      <c r="A639" s="28">
        <f t="shared" si="9"/>
      </c>
      <c r="B639" s="1"/>
    </row>
    <row r="640" spans="1:2" ht="12.75">
      <c r="A640" s="28">
        <f t="shared" si="9"/>
      </c>
      <c r="B640" s="1"/>
    </row>
    <row r="641" spans="1:2" ht="12.75">
      <c r="A641" s="28">
        <f t="shared" si="9"/>
      </c>
      <c r="B641" s="1"/>
    </row>
    <row r="642" spans="1:2" ht="12.75">
      <c r="A642" s="28">
        <f t="shared" si="9"/>
      </c>
      <c r="B642" s="1"/>
    </row>
    <row r="643" spans="1:2" ht="12.75">
      <c r="A643" s="28">
        <f t="shared" si="9"/>
      </c>
      <c r="B643" s="1"/>
    </row>
    <row r="644" spans="1:2" ht="12.75">
      <c r="A644" s="28">
        <f t="shared" si="9"/>
      </c>
      <c r="B644" s="1"/>
    </row>
    <row r="645" spans="1:2" ht="12.75">
      <c r="A645" s="28">
        <f t="shared" si="9"/>
      </c>
      <c r="B645" s="1"/>
    </row>
    <row r="646" spans="1:2" ht="12.75">
      <c r="A646" s="28">
        <f aca="true" t="shared" si="10" ref="A646:A709">IF(B646&gt;"",A645+1,"")</f>
      </c>
      <c r="B646" s="1"/>
    </row>
    <row r="647" spans="1:2" ht="12.75">
      <c r="A647" s="28">
        <f t="shared" si="10"/>
      </c>
      <c r="B647" s="1"/>
    </row>
    <row r="648" spans="1:2" ht="12.75">
      <c r="A648" s="28">
        <f t="shared" si="10"/>
      </c>
      <c r="B648" s="1"/>
    </row>
    <row r="649" spans="1:2" ht="12.75">
      <c r="A649" s="28">
        <f t="shared" si="10"/>
      </c>
      <c r="B649" s="1"/>
    </row>
    <row r="650" spans="1:2" ht="12.75">
      <c r="A650" s="28">
        <f t="shared" si="10"/>
      </c>
      <c r="B650" s="1"/>
    </row>
    <row r="651" spans="1:2" ht="12.75">
      <c r="A651" s="28">
        <f t="shared" si="10"/>
      </c>
      <c r="B651" s="1"/>
    </row>
    <row r="652" spans="1:2" ht="12.75">
      <c r="A652" s="28">
        <f t="shared" si="10"/>
      </c>
      <c r="B652" s="1"/>
    </row>
    <row r="653" spans="1:2" ht="12.75">
      <c r="A653" s="28">
        <f t="shared" si="10"/>
      </c>
      <c r="B653" s="1"/>
    </row>
    <row r="654" spans="1:2" ht="12.75">
      <c r="A654" s="28">
        <f t="shared" si="10"/>
      </c>
      <c r="B654" s="1"/>
    </row>
    <row r="655" spans="1:2" ht="12.75">
      <c r="A655" s="28">
        <f t="shared" si="10"/>
      </c>
      <c r="B655" s="1"/>
    </row>
    <row r="656" spans="1:2" ht="12.75">
      <c r="A656" s="28">
        <f t="shared" si="10"/>
      </c>
      <c r="B656" s="1"/>
    </row>
    <row r="657" spans="1:2" ht="12.75">
      <c r="A657" s="28">
        <f t="shared" si="10"/>
      </c>
      <c r="B657" s="1"/>
    </row>
    <row r="658" spans="1:2" ht="12.75">
      <c r="A658" s="28">
        <f t="shared" si="10"/>
      </c>
      <c r="B658" s="1"/>
    </row>
    <row r="659" spans="1:2" ht="12.75">
      <c r="A659" s="28">
        <f t="shared" si="10"/>
      </c>
      <c r="B659" s="1"/>
    </row>
    <row r="660" spans="1:2" ht="12.75">
      <c r="A660" s="28">
        <f t="shared" si="10"/>
      </c>
      <c r="B660" s="1"/>
    </row>
    <row r="661" spans="1:2" ht="12.75">
      <c r="A661" s="28">
        <f t="shared" si="10"/>
      </c>
      <c r="B661" s="1"/>
    </row>
    <row r="662" spans="1:2" ht="12.75">
      <c r="A662" s="28">
        <f t="shared" si="10"/>
      </c>
      <c r="B662" s="1"/>
    </row>
    <row r="663" spans="1:2" ht="12.75">
      <c r="A663" s="28">
        <f t="shared" si="10"/>
      </c>
      <c r="B663" s="1"/>
    </row>
    <row r="664" spans="1:2" ht="12.75">
      <c r="A664" s="28">
        <f t="shared" si="10"/>
      </c>
      <c r="B664" s="1"/>
    </row>
    <row r="665" spans="1:2" ht="12.75">
      <c r="A665" s="28">
        <f t="shared" si="10"/>
      </c>
      <c r="B665" s="1"/>
    </row>
    <row r="666" spans="1:2" ht="12.75">
      <c r="A666" s="28">
        <f t="shared" si="10"/>
      </c>
      <c r="B666" s="1"/>
    </row>
    <row r="667" spans="1:2" ht="12.75">
      <c r="A667" s="28">
        <f t="shared" si="10"/>
      </c>
      <c r="B667" s="1"/>
    </row>
    <row r="668" spans="1:2" ht="12.75">
      <c r="A668" s="28">
        <f t="shared" si="10"/>
      </c>
      <c r="B668" s="1"/>
    </row>
    <row r="669" spans="1:2" ht="12.75">
      <c r="A669" s="28">
        <f t="shared" si="10"/>
      </c>
      <c r="B669" s="1"/>
    </row>
    <row r="670" spans="1:2" ht="12.75">
      <c r="A670" s="28">
        <f t="shared" si="10"/>
      </c>
      <c r="B670" s="1"/>
    </row>
    <row r="671" spans="1:2" ht="12.75">
      <c r="A671" s="28">
        <f t="shared" si="10"/>
      </c>
      <c r="B671" s="1"/>
    </row>
    <row r="672" spans="1:2" ht="12.75">
      <c r="A672" s="28">
        <f t="shared" si="10"/>
      </c>
      <c r="B672" s="1"/>
    </row>
    <row r="673" spans="1:2" ht="12.75">
      <c r="A673" s="28">
        <f t="shared" si="10"/>
      </c>
      <c r="B673" s="1"/>
    </row>
    <row r="674" spans="1:2" ht="12.75">
      <c r="A674" s="28">
        <f t="shared" si="10"/>
      </c>
      <c r="B674" s="1"/>
    </row>
    <row r="675" spans="1:2" ht="12.75">
      <c r="A675" s="28">
        <f t="shared" si="10"/>
      </c>
      <c r="B675" s="1"/>
    </row>
    <row r="676" spans="1:2" ht="12.75">
      <c r="A676" s="28">
        <f t="shared" si="10"/>
      </c>
      <c r="B676" s="1"/>
    </row>
    <row r="677" spans="1:2" ht="12.75">
      <c r="A677" s="28">
        <f t="shared" si="10"/>
      </c>
      <c r="B677" s="1"/>
    </row>
    <row r="678" spans="1:2" ht="12.75">
      <c r="A678" s="28">
        <f t="shared" si="10"/>
      </c>
      <c r="B678" s="1"/>
    </row>
    <row r="679" spans="1:2" ht="12.75">
      <c r="A679" s="28">
        <f t="shared" si="10"/>
      </c>
      <c r="B679" s="1"/>
    </row>
    <row r="680" spans="1:2" ht="12.75">
      <c r="A680" s="28">
        <f t="shared" si="10"/>
      </c>
      <c r="B680" s="1"/>
    </row>
    <row r="681" spans="1:2" ht="12.75">
      <c r="A681" s="28">
        <f t="shared" si="10"/>
      </c>
      <c r="B681" s="1"/>
    </row>
    <row r="682" spans="1:2" ht="12.75">
      <c r="A682" s="28">
        <f t="shared" si="10"/>
      </c>
      <c r="B682" s="1"/>
    </row>
    <row r="683" spans="1:2" ht="12.75">
      <c r="A683" s="28">
        <f t="shared" si="10"/>
      </c>
      <c r="B683" s="1"/>
    </row>
    <row r="684" spans="1:2" ht="12.75">
      <c r="A684" s="28">
        <f t="shared" si="10"/>
      </c>
      <c r="B684" s="1"/>
    </row>
    <row r="685" spans="1:2" ht="12.75">
      <c r="A685" s="28">
        <f t="shared" si="10"/>
      </c>
      <c r="B685" s="1"/>
    </row>
    <row r="686" spans="1:2" ht="12.75">
      <c r="A686" s="28">
        <f t="shared" si="10"/>
      </c>
      <c r="B686" s="1"/>
    </row>
    <row r="687" spans="1:2" ht="12.75">
      <c r="A687" s="28">
        <f t="shared" si="10"/>
      </c>
      <c r="B687" s="1"/>
    </row>
    <row r="688" spans="1:2" ht="12.75">
      <c r="A688" s="28">
        <f t="shared" si="10"/>
      </c>
      <c r="B688" s="1"/>
    </row>
    <row r="689" spans="1:2" ht="12.75">
      <c r="A689" s="28">
        <f t="shared" si="10"/>
      </c>
      <c r="B689" s="1"/>
    </row>
    <row r="690" spans="1:2" ht="12.75">
      <c r="A690" s="28">
        <f t="shared" si="10"/>
      </c>
      <c r="B690" s="1"/>
    </row>
    <row r="691" spans="1:2" ht="12.75">
      <c r="A691" s="28">
        <f t="shared" si="10"/>
      </c>
      <c r="B691" s="1"/>
    </row>
    <row r="692" spans="1:2" ht="12.75">
      <c r="A692" s="28">
        <f t="shared" si="10"/>
      </c>
      <c r="B692" s="1"/>
    </row>
    <row r="693" spans="1:2" ht="12.75">
      <c r="A693" s="28">
        <f t="shared" si="10"/>
      </c>
      <c r="B693" s="1"/>
    </row>
    <row r="694" spans="1:2" ht="12.75">
      <c r="A694" s="28">
        <f t="shared" si="10"/>
      </c>
      <c r="B694" s="1"/>
    </row>
    <row r="695" spans="1:2" ht="12.75">
      <c r="A695" s="28">
        <f t="shared" si="10"/>
      </c>
      <c r="B695" s="1"/>
    </row>
    <row r="696" spans="1:2" ht="12.75">
      <c r="A696" s="28">
        <f t="shared" si="10"/>
      </c>
      <c r="B696" s="1"/>
    </row>
    <row r="697" spans="1:2" ht="12.75">
      <c r="A697" s="28">
        <f t="shared" si="10"/>
      </c>
      <c r="B697" s="1"/>
    </row>
    <row r="698" spans="1:2" ht="12.75">
      <c r="A698" s="28">
        <f t="shared" si="10"/>
      </c>
      <c r="B698" s="1"/>
    </row>
    <row r="699" spans="1:2" ht="12.75">
      <c r="A699" s="28">
        <f t="shared" si="10"/>
      </c>
      <c r="B699" s="1"/>
    </row>
    <row r="700" spans="1:2" ht="12.75">
      <c r="A700" s="28">
        <f t="shared" si="10"/>
      </c>
      <c r="B700" s="1"/>
    </row>
    <row r="701" spans="1:2" ht="12.75">
      <c r="A701" s="28">
        <f t="shared" si="10"/>
      </c>
      <c r="B701" s="1"/>
    </row>
    <row r="702" spans="1:2" ht="12.75">
      <c r="A702" s="28">
        <f t="shared" si="10"/>
      </c>
      <c r="B702" s="1"/>
    </row>
    <row r="703" spans="1:2" ht="12.75">
      <c r="A703" s="28">
        <f t="shared" si="10"/>
      </c>
      <c r="B703" s="1"/>
    </row>
    <row r="704" spans="1:2" ht="12.75">
      <c r="A704" s="28">
        <f t="shared" si="10"/>
      </c>
      <c r="B704" s="1"/>
    </row>
    <row r="705" spans="1:2" ht="12.75">
      <c r="A705" s="28">
        <f t="shared" si="10"/>
      </c>
      <c r="B705" s="1"/>
    </row>
    <row r="706" spans="1:2" ht="12.75">
      <c r="A706" s="28">
        <f t="shared" si="10"/>
      </c>
      <c r="B706" s="1"/>
    </row>
    <row r="707" spans="1:2" ht="12.75">
      <c r="A707" s="28">
        <f t="shared" si="10"/>
      </c>
      <c r="B707" s="1"/>
    </row>
    <row r="708" spans="1:2" ht="12.75">
      <c r="A708" s="28">
        <f t="shared" si="10"/>
      </c>
      <c r="B708" s="1"/>
    </row>
    <row r="709" spans="1:2" ht="12.75">
      <c r="A709" s="28">
        <f t="shared" si="10"/>
      </c>
      <c r="B709" s="1"/>
    </row>
    <row r="710" spans="1:2" ht="12.75">
      <c r="A710" s="28">
        <f aca="true" t="shared" si="11" ref="A710:A773">IF(B710&gt;"",A709+1,"")</f>
      </c>
      <c r="B710" s="1"/>
    </row>
    <row r="711" spans="1:2" ht="12.75">
      <c r="A711" s="28">
        <f t="shared" si="11"/>
      </c>
      <c r="B711" s="1"/>
    </row>
    <row r="712" spans="1:2" ht="12.75">
      <c r="A712" s="28">
        <f t="shared" si="11"/>
      </c>
      <c r="B712" s="1"/>
    </row>
    <row r="713" spans="1:2" ht="12.75">
      <c r="A713" s="28">
        <f t="shared" si="11"/>
      </c>
      <c r="B713" s="1"/>
    </row>
    <row r="714" spans="1:2" ht="12.75">
      <c r="A714" s="28">
        <f t="shared" si="11"/>
      </c>
      <c r="B714" s="1"/>
    </row>
    <row r="715" spans="1:2" ht="12.75">
      <c r="A715" s="28">
        <f t="shared" si="11"/>
      </c>
      <c r="B715" s="1"/>
    </row>
    <row r="716" spans="1:2" ht="12.75">
      <c r="A716" s="28">
        <f t="shared" si="11"/>
      </c>
      <c r="B716" s="1"/>
    </row>
    <row r="717" spans="1:2" ht="12.75">
      <c r="A717" s="28">
        <f t="shared" si="11"/>
      </c>
      <c r="B717" s="1"/>
    </row>
    <row r="718" spans="1:2" ht="12.75">
      <c r="A718" s="28">
        <f t="shared" si="11"/>
      </c>
      <c r="B718" s="1"/>
    </row>
    <row r="719" spans="1:2" ht="12.75">
      <c r="A719" s="28">
        <f t="shared" si="11"/>
      </c>
      <c r="B719" s="1"/>
    </row>
    <row r="720" spans="1:2" ht="12.75">
      <c r="A720" s="28">
        <f t="shared" si="11"/>
      </c>
      <c r="B720" s="1"/>
    </row>
    <row r="721" spans="1:2" ht="12.75">
      <c r="A721" s="28">
        <f t="shared" si="11"/>
      </c>
      <c r="B721" s="1"/>
    </row>
    <row r="722" spans="1:2" ht="12.75">
      <c r="A722" s="28">
        <f t="shared" si="11"/>
      </c>
      <c r="B722" s="1"/>
    </row>
    <row r="723" spans="1:2" ht="12.75">
      <c r="A723" s="28">
        <f t="shared" si="11"/>
      </c>
      <c r="B723" s="1"/>
    </row>
    <row r="724" spans="1:2" ht="12.75">
      <c r="A724" s="28">
        <f t="shared" si="11"/>
      </c>
      <c r="B724" s="1"/>
    </row>
    <row r="725" spans="1:2" ht="12.75">
      <c r="A725" s="28">
        <f t="shared" si="11"/>
      </c>
      <c r="B725" s="1"/>
    </row>
    <row r="726" spans="1:2" ht="12.75">
      <c r="A726" s="28">
        <f t="shared" si="11"/>
      </c>
      <c r="B726" s="1"/>
    </row>
    <row r="727" spans="1:2" ht="12.75">
      <c r="A727" s="28">
        <f t="shared" si="11"/>
      </c>
      <c r="B727" s="1"/>
    </row>
    <row r="728" spans="1:2" ht="12.75">
      <c r="A728" s="28">
        <f t="shared" si="11"/>
      </c>
      <c r="B728" s="1"/>
    </row>
    <row r="729" spans="1:2" ht="12.75">
      <c r="A729" s="28">
        <f t="shared" si="11"/>
      </c>
      <c r="B729" s="1"/>
    </row>
    <row r="730" spans="1:2" ht="12.75">
      <c r="A730" s="28">
        <f t="shared" si="11"/>
      </c>
      <c r="B730" s="1"/>
    </row>
    <row r="731" spans="1:2" ht="12.75">
      <c r="A731" s="28">
        <f t="shared" si="11"/>
      </c>
      <c r="B731" s="1"/>
    </row>
    <row r="732" spans="1:2" ht="12.75">
      <c r="A732" s="28">
        <f t="shared" si="11"/>
      </c>
      <c r="B732" s="1"/>
    </row>
    <row r="733" spans="1:2" ht="12.75">
      <c r="A733" s="28">
        <f t="shared" si="11"/>
      </c>
      <c r="B733" s="1"/>
    </row>
    <row r="734" spans="1:2" ht="12.75">
      <c r="A734" s="28">
        <f t="shared" si="11"/>
      </c>
      <c r="B734" s="1"/>
    </row>
    <row r="735" spans="1:2" ht="12.75">
      <c r="A735" s="28">
        <f t="shared" si="11"/>
      </c>
      <c r="B735" s="1"/>
    </row>
    <row r="736" spans="1:2" ht="12.75">
      <c r="A736" s="28">
        <f t="shared" si="11"/>
      </c>
      <c r="B736" s="1"/>
    </row>
    <row r="737" spans="1:2" ht="12.75">
      <c r="A737" s="28">
        <f t="shared" si="11"/>
      </c>
      <c r="B737" s="1"/>
    </row>
    <row r="738" spans="1:2" ht="12.75">
      <c r="A738" s="28">
        <f t="shared" si="11"/>
      </c>
      <c r="B738" s="1"/>
    </row>
    <row r="739" spans="1:2" ht="12.75">
      <c r="A739" s="28">
        <f t="shared" si="11"/>
      </c>
      <c r="B739" s="1"/>
    </row>
    <row r="740" spans="1:2" ht="12.75">
      <c r="A740" s="28">
        <f t="shared" si="11"/>
      </c>
      <c r="B740" s="1"/>
    </row>
    <row r="741" spans="1:2" ht="12.75">
      <c r="A741" s="28">
        <f t="shared" si="11"/>
      </c>
      <c r="B741" s="1"/>
    </row>
    <row r="742" spans="1:2" ht="12.75">
      <c r="A742" s="28">
        <f t="shared" si="11"/>
      </c>
      <c r="B742" s="1"/>
    </row>
    <row r="743" spans="1:2" ht="12.75">
      <c r="A743" s="28">
        <f t="shared" si="11"/>
      </c>
      <c r="B743" s="1"/>
    </row>
    <row r="744" spans="1:2" ht="12.75">
      <c r="A744" s="28">
        <f t="shared" si="11"/>
      </c>
      <c r="B744" s="1"/>
    </row>
    <row r="745" spans="1:2" ht="12.75">
      <c r="A745" s="28">
        <f t="shared" si="11"/>
      </c>
      <c r="B745" s="1"/>
    </row>
    <row r="746" spans="1:2" ht="12.75">
      <c r="A746" s="28">
        <f t="shared" si="11"/>
      </c>
      <c r="B746" s="1"/>
    </row>
    <row r="747" spans="1:2" ht="12.75">
      <c r="A747" s="28">
        <f t="shared" si="11"/>
      </c>
      <c r="B747" s="1"/>
    </row>
    <row r="748" spans="1:2" ht="12.75">
      <c r="A748" s="28">
        <f t="shared" si="11"/>
      </c>
      <c r="B748" s="1"/>
    </row>
    <row r="749" spans="1:2" ht="12.75">
      <c r="A749" s="28">
        <f t="shared" si="11"/>
      </c>
      <c r="B749" s="1"/>
    </row>
    <row r="750" spans="1:2" ht="12.75">
      <c r="A750" s="28">
        <f t="shared" si="11"/>
      </c>
      <c r="B750" s="1"/>
    </row>
    <row r="751" spans="1:2" ht="12.75">
      <c r="A751" s="28">
        <f t="shared" si="11"/>
      </c>
      <c r="B751" s="1"/>
    </row>
    <row r="752" spans="1:2" ht="12.75">
      <c r="A752" s="28">
        <f t="shared" si="11"/>
      </c>
      <c r="B752" s="1"/>
    </row>
    <row r="753" spans="1:2" ht="12.75">
      <c r="A753" s="28">
        <f t="shared" si="11"/>
      </c>
      <c r="B753" s="1"/>
    </row>
    <row r="754" spans="1:2" ht="12.75">
      <c r="A754" s="28">
        <f t="shared" si="11"/>
      </c>
      <c r="B754" s="1"/>
    </row>
    <row r="755" spans="1:2" ht="12.75">
      <c r="A755" s="28">
        <f t="shared" si="11"/>
      </c>
      <c r="B755" s="1"/>
    </row>
    <row r="756" spans="1:2" ht="12.75">
      <c r="A756" s="28">
        <f t="shared" si="11"/>
      </c>
      <c r="B756" s="1"/>
    </row>
    <row r="757" spans="1:2" ht="12.75">
      <c r="A757" s="28">
        <f t="shared" si="11"/>
      </c>
      <c r="B757" s="1"/>
    </row>
    <row r="758" spans="1:2" ht="12.75">
      <c r="A758" s="28">
        <f t="shared" si="11"/>
      </c>
      <c r="B758" s="1"/>
    </row>
    <row r="759" spans="1:2" ht="12.75">
      <c r="A759" s="28">
        <f t="shared" si="11"/>
      </c>
      <c r="B759" s="1"/>
    </row>
    <row r="760" spans="1:2" ht="12.75">
      <c r="A760" s="28">
        <f t="shared" si="11"/>
      </c>
      <c r="B760" s="1"/>
    </row>
    <row r="761" spans="1:2" ht="12.75">
      <c r="A761" s="28">
        <f t="shared" si="11"/>
      </c>
      <c r="B761" s="1"/>
    </row>
    <row r="762" spans="1:2" ht="12.75">
      <c r="A762" s="28">
        <f t="shared" si="11"/>
      </c>
      <c r="B762" s="1"/>
    </row>
    <row r="763" spans="1:2" ht="12.75">
      <c r="A763" s="28">
        <f t="shared" si="11"/>
      </c>
      <c r="B763" s="1"/>
    </row>
    <row r="764" spans="1:2" ht="12.75">
      <c r="A764" s="28">
        <f t="shared" si="11"/>
      </c>
      <c r="B764" s="1"/>
    </row>
    <row r="765" spans="1:2" ht="12.75">
      <c r="A765" s="28">
        <f t="shared" si="11"/>
      </c>
      <c r="B765" s="1"/>
    </row>
    <row r="766" spans="1:2" ht="12.75">
      <c r="A766" s="28">
        <f t="shared" si="11"/>
      </c>
      <c r="B766" s="1"/>
    </row>
    <row r="767" spans="1:2" ht="12.75">
      <c r="A767" s="28">
        <f t="shared" si="11"/>
      </c>
      <c r="B767" s="1"/>
    </row>
    <row r="768" spans="1:2" ht="12.75">
      <c r="A768" s="28">
        <f t="shared" si="11"/>
      </c>
      <c r="B768" s="1"/>
    </row>
    <row r="769" spans="1:2" ht="12.75">
      <c r="A769" s="28">
        <f t="shared" si="11"/>
      </c>
      <c r="B769" s="1"/>
    </row>
    <row r="770" spans="1:2" ht="12.75">
      <c r="A770" s="28">
        <f t="shared" si="11"/>
      </c>
      <c r="B770" s="1"/>
    </row>
    <row r="771" spans="1:2" ht="12.75">
      <c r="A771" s="28">
        <f t="shared" si="11"/>
      </c>
      <c r="B771" s="1"/>
    </row>
    <row r="772" spans="1:2" ht="12.75">
      <c r="A772" s="28">
        <f t="shared" si="11"/>
      </c>
      <c r="B772" s="1"/>
    </row>
    <row r="773" spans="1:2" ht="12.75">
      <c r="A773" s="28">
        <f t="shared" si="11"/>
      </c>
      <c r="B773" s="1"/>
    </row>
    <row r="774" spans="1:2" ht="12.75">
      <c r="A774" s="28">
        <f aca="true" t="shared" si="12" ref="A774:A837">IF(B774&gt;"",A773+1,"")</f>
      </c>
      <c r="B774" s="1"/>
    </row>
    <row r="775" spans="1:2" ht="12.75">
      <c r="A775" s="28">
        <f t="shared" si="12"/>
      </c>
      <c r="B775" s="1"/>
    </row>
    <row r="776" spans="1:2" ht="12.75">
      <c r="A776" s="28">
        <f t="shared" si="12"/>
      </c>
      <c r="B776" s="1"/>
    </row>
    <row r="777" spans="1:2" ht="12.75">
      <c r="A777" s="28">
        <f t="shared" si="12"/>
      </c>
      <c r="B777" s="1"/>
    </row>
    <row r="778" spans="1:2" ht="12.75">
      <c r="A778" s="28">
        <f t="shared" si="12"/>
      </c>
      <c r="B778" s="1"/>
    </row>
    <row r="779" spans="1:2" ht="12.75">
      <c r="A779" s="28">
        <f t="shared" si="12"/>
      </c>
      <c r="B779" s="1"/>
    </row>
    <row r="780" spans="1:2" ht="12.75">
      <c r="A780" s="28">
        <f t="shared" si="12"/>
      </c>
      <c r="B780" s="1"/>
    </row>
    <row r="781" spans="1:2" ht="12.75">
      <c r="A781" s="28">
        <f t="shared" si="12"/>
      </c>
      <c r="B781" s="1"/>
    </row>
    <row r="782" spans="1:2" ht="12.75">
      <c r="A782" s="28">
        <f t="shared" si="12"/>
      </c>
      <c r="B782" s="1"/>
    </row>
    <row r="783" spans="1:2" ht="12.75">
      <c r="A783" s="28">
        <f t="shared" si="12"/>
      </c>
      <c r="B783" s="1"/>
    </row>
    <row r="784" spans="1:2" ht="12.75">
      <c r="A784" s="28">
        <f t="shared" si="12"/>
      </c>
      <c r="B784" s="1"/>
    </row>
    <row r="785" spans="1:2" ht="12.75">
      <c r="A785" s="28">
        <f t="shared" si="12"/>
      </c>
      <c r="B785" s="1"/>
    </row>
    <row r="786" spans="1:2" ht="12.75">
      <c r="A786" s="28">
        <f t="shared" si="12"/>
      </c>
      <c r="B786" s="1"/>
    </row>
    <row r="787" spans="1:2" ht="12.75">
      <c r="A787" s="28">
        <f t="shared" si="12"/>
      </c>
      <c r="B787" s="1"/>
    </row>
    <row r="788" spans="1:2" ht="12.75">
      <c r="A788" s="28">
        <f t="shared" si="12"/>
      </c>
      <c r="B788" s="1"/>
    </row>
    <row r="789" spans="1:2" ht="12.75">
      <c r="A789" s="28">
        <f t="shared" si="12"/>
      </c>
      <c r="B789" s="1"/>
    </row>
    <row r="790" spans="1:2" ht="12.75">
      <c r="A790" s="28">
        <f t="shared" si="12"/>
      </c>
      <c r="B790" s="1"/>
    </row>
    <row r="791" spans="1:2" ht="12.75">
      <c r="A791" s="28">
        <f t="shared" si="12"/>
      </c>
      <c r="B791" s="1"/>
    </row>
    <row r="792" spans="1:2" ht="12.75">
      <c r="A792" s="28">
        <f t="shared" si="12"/>
      </c>
      <c r="B792" s="1"/>
    </row>
    <row r="793" spans="1:2" ht="12.75">
      <c r="A793" s="28">
        <f t="shared" si="12"/>
      </c>
      <c r="B793" s="1"/>
    </row>
    <row r="794" spans="1:2" ht="12.75">
      <c r="A794" s="28">
        <f t="shared" si="12"/>
      </c>
      <c r="B794" s="1"/>
    </row>
    <row r="795" spans="1:2" ht="12.75">
      <c r="A795" s="28">
        <f t="shared" si="12"/>
      </c>
      <c r="B795" s="1"/>
    </row>
    <row r="796" spans="1:2" ht="12.75">
      <c r="A796" s="28">
        <f t="shared" si="12"/>
      </c>
      <c r="B796" s="1"/>
    </row>
    <row r="797" spans="1:2" ht="12.75">
      <c r="A797" s="28">
        <f t="shared" si="12"/>
      </c>
      <c r="B797" s="1"/>
    </row>
    <row r="798" spans="1:2" ht="12.75">
      <c r="A798" s="28">
        <f t="shared" si="12"/>
      </c>
      <c r="B798" s="1"/>
    </row>
    <row r="799" spans="1:2" ht="12.75">
      <c r="A799" s="28">
        <f t="shared" si="12"/>
      </c>
      <c r="B799" s="1"/>
    </row>
    <row r="800" spans="1:2" ht="12.75">
      <c r="A800" s="28">
        <f t="shared" si="12"/>
      </c>
      <c r="B800" s="1"/>
    </row>
    <row r="801" spans="1:2" ht="12.75">
      <c r="A801" s="28">
        <f t="shared" si="12"/>
      </c>
      <c r="B801" s="1"/>
    </row>
    <row r="802" spans="1:2" ht="12.75">
      <c r="A802" s="28">
        <f t="shared" si="12"/>
      </c>
      <c r="B802" s="1"/>
    </row>
    <row r="803" spans="1:2" ht="12.75">
      <c r="A803" s="28">
        <f t="shared" si="12"/>
      </c>
      <c r="B803" s="1"/>
    </row>
    <row r="804" spans="1:2" ht="12.75">
      <c r="A804" s="28">
        <f t="shared" si="12"/>
      </c>
      <c r="B804" s="1"/>
    </row>
    <row r="805" spans="1:2" ht="12.75">
      <c r="A805" s="28">
        <f t="shared" si="12"/>
      </c>
      <c r="B805" s="1"/>
    </row>
    <row r="806" spans="1:2" ht="12.75">
      <c r="A806" s="28">
        <f t="shared" si="12"/>
      </c>
      <c r="B806" s="1"/>
    </row>
    <row r="807" spans="1:2" ht="12.75">
      <c r="A807" s="28">
        <f t="shared" si="12"/>
      </c>
      <c r="B807" s="1"/>
    </row>
    <row r="808" spans="1:2" ht="12.75">
      <c r="A808" s="28">
        <f t="shared" si="12"/>
      </c>
      <c r="B808" s="1"/>
    </row>
    <row r="809" spans="1:2" ht="12.75">
      <c r="A809" s="28">
        <f t="shared" si="12"/>
      </c>
      <c r="B809" s="1"/>
    </row>
    <row r="810" spans="1:2" ht="12.75">
      <c r="A810" s="28">
        <f t="shared" si="12"/>
      </c>
      <c r="B810" s="1"/>
    </row>
    <row r="811" spans="1:2" ht="12.75">
      <c r="A811" s="28">
        <f t="shared" si="12"/>
      </c>
      <c r="B811" s="1"/>
    </row>
    <row r="812" spans="1:2" ht="12.75">
      <c r="A812" s="28">
        <f t="shared" si="12"/>
      </c>
      <c r="B812" s="1"/>
    </row>
    <row r="813" spans="1:2" ht="12.75">
      <c r="A813" s="28">
        <f t="shared" si="12"/>
      </c>
      <c r="B813" s="1"/>
    </row>
    <row r="814" spans="1:2" ht="12.75">
      <c r="A814" s="28">
        <f t="shared" si="12"/>
      </c>
      <c r="B814" s="1"/>
    </row>
    <row r="815" spans="1:2" ht="12.75">
      <c r="A815" s="28">
        <f t="shared" si="12"/>
      </c>
      <c r="B815" s="1"/>
    </row>
    <row r="816" spans="1:2" ht="12.75">
      <c r="A816" s="28">
        <f t="shared" si="12"/>
      </c>
      <c r="B816" s="1"/>
    </row>
    <row r="817" spans="1:2" ht="12.75">
      <c r="A817" s="28">
        <f t="shared" si="12"/>
      </c>
      <c r="B817" s="1"/>
    </row>
    <row r="818" spans="1:2" ht="12.75">
      <c r="A818" s="28">
        <f t="shared" si="12"/>
      </c>
      <c r="B818" s="1"/>
    </row>
    <row r="819" spans="1:2" ht="12.75">
      <c r="A819" s="28">
        <f t="shared" si="12"/>
      </c>
      <c r="B819" s="1"/>
    </row>
    <row r="820" spans="1:2" ht="12.75">
      <c r="A820" s="28">
        <f t="shared" si="12"/>
      </c>
      <c r="B820" s="1"/>
    </row>
    <row r="821" spans="1:2" ht="12.75">
      <c r="A821" s="28">
        <f t="shared" si="12"/>
      </c>
      <c r="B821" s="1"/>
    </row>
    <row r="822" spans="1:2" ht="12.75">
      <c r="A822" s="28">
        <f t="shared" si="12"/>
      </c>
      <c r="B822" s="1"/>
    </row>
    <row r="823" spans="1:2" ht="12.75">
      <c r="A823" s="28">
        <f t="shared" si="12"/>
      </c>
      <c r="B823" s="1"/>
    </row>
    <row r="824" spans="1:2" ht="12.75">
      <c r="A824" s="28">
        <f t="shared" si="12"/>
      </c>
      <c r="B824" s="1"/>
    </row>
    <row r="825" spans="1:2" ht="12.75">
      <c r="A825" s="28">
        <f t="shared" si="12"/>
      </c>
      <c r="B825" s="1"/>
    </row>
    <row r="826" spans="1:2" ht="12.75">
      <c r="A826" s="28">
        <f t="shared" si="12"/>
      </c>
      <c r="B826" s="1"/>
    </row>
    <row r="827" spans="1:2" ht="12.75">
      <c r="A827" s="28">
        <f t="shared" si="12"/>
      </c>
      <c r="B827" s="1"/>
    </row>
    <row r="828" spans="1:2" ht="12.75">
      <c r="A828" s="28">
        <f t="shared" si="12"/>
      </c>
      <c r="B828" s="1"/>
    </row>
    <row r="829" spans="1:2" ht="12.75">
      <c r="A829" s="28">
        <f t="shared" si="12"/>
      </c>
      <c r="B829" s="1"/>
    </row>
    <row r="830" spans="1:2" ht="12.75">
      <c r="A830" s="28">
        <f t="shared" si="12"/>
      </c>
      <c r="B830" s="1"/>
    </row>
    <row r="831" spans="1:2" ht="12.75">
      <c r="A831" s="28">
        <f t="shared" si="12"/>
      </c>
      <c r="B831" s="1"/>
    </row>
    <row r="832" spans="1:2" ht="12.75">
      <c r="A832" s="28">
        <f t="shared" si="12"/>
      </c>
      <c r="B832" s="1"/>
    </row>
    <row r="833" spans="1:2" ht="12.75">
      <c r="A833" s="28">
        <f t="shared" si="12"/>
      </c>
      <c r="B833" s="1"/>
    </row>
    <row r="834" spans="1:2" ht="12.75">
      <c r="A834" s="28">
        <f t="shared" si="12"/>
      </c>
      <c r="B834" s="1"/>
    </row>
    <row r="835" spans="1:2" ht="12.75">
      <c r="A835" s="28">
        <f t="shared" si="12"/>
      </c>
      <c r="B835" s="1"/>
    </row>
    <row r="836" spans="1:2" ht="12.75">
      <c r="A836" s="28">
        <f t="shared" si="12"/>
      </c>
      <c r="B836" s="1"/>
    </row>
    <row r="837" spans="1:2" ht="12.75">
      <c r="A837" s="28">
        <f t="shared" si="12"/>
      </c>
      <c r="B837" s="1"/>
    </row>
    <row r="838" spans="1:2" ht="12.75">
      <c r="A838" s="28">
        <f aca="true" t="shared" si="13" ref="A838:A901">IF(B838&gt;"",A837+1,"")</f>
      </c>
      <c r="B838" s="1"/>
    </row>
    <row r="839" spans="1:2" ht="12.75">
      <c r="A839" s="28">
        <f t="shared" si="13"/>
      </c>
      <c r="B839" s="1"/>
    </row>
    <row r="840" spans="1:2" ht="12.75">
      <c r="A840" s="28">
        <f t="shared" si="13"/>
      </c>
      <c r="B840" s="1"/>
    </row>
    <row r="841" spans="1:2" ht="12.75">
      <c r="A841" s="28">
        <f t="shared" si="13"/>
      </c>
      <c r="B841" s="1"/>
    </row>
    <row r="842" spans="1:2" ht="12.75">
      <c r="A842" s="28">
        <f t="shared" si="13"/>
      </c>
      <c r="B842" s="1"/>
    </row>
    <row r="843" spans="1:2" ht="12.75">
      <c r="A843" s="28">
        <f t="shared" si="13"/>
      </c>
      <c r="B843" s="1"/>
    </row>
    <row r="844" spans="1:2" ht="12.75">
      <c r="A844" s="28">
        <f t="shared" si="13"/>
      </c>
      <c r="B844" s="1"/>
    </row>
    <row r="845" spans="1:2" ht="12.75">
      <c r="A845" s="28">
        <f t="shared" si="13"/>
      </c>
      <c r="B845" s="1"/>
    </row>
    <row r="846" spans="1:2" ht="12.75">
      <c r="A846" s="28">
        <f t="shared" si="13"/>
      </c>
      <c r="B846" s="1"/>
    </row>
    <row r="847" spans="1:2" ht="12.75">
      <c r="A847" s="28">
        <f t="shared" si="13"/>
      </c>
      <c r="B847" s="1"/>
    </row>
    <row r="848" spans="1:2" ht="12.75">
      <c r="A848" s="28">
        <f t="shared" si="13"/>
      </c>
      <c r="B848" s="1"/>
    </row>
    <row r="849" spans="1:2" ht="12.75">
      <c r="A849" s="28">
        <f t="shared" si="13"/>
      </c>
      <c r="B849" s="1"/>
    </row>
    <row r="850" spans="1:2" ht="12.75">
      <c r="A850" s="28">
        <f t="shared" si="13"/>
      </c>
      <c r="B850" s="1"/>
    </row>
    <row r="851" spans="1:2" ht="12.75">
      <c r="A851" s="28">
        <f t="shared" si="13"/>
      </c>
      <c r="B851" s="1"/>
    </row>
    <row r="852" spans="1:2" ht="12.75">
      <c r="A852" s="28">
        <f t="shared" si="13"/>
      </c>
      <c r="B852" s="1"/>
    </row>
    <row r="853" spans="1:2" ht="12.75">
      <c r="A853" s="28">
        <f t="shared" si="13"/>
      </c>
      <c r="B853" s="1"/>
    </row>
    <row r="854" spans="1:2" ht="12.75">
      <c r="A854" s="28">
        <f t="shared" si="13"/>
      </c>
      <c r="B854" s="1"/>
    </row>
    <row r="855" spans="1:2" ht="12.75">
      <c r="A855" s="28">
        <f t="shared" si="13"/>
      </c>
      <c r="B855" s="1"/>
    </row>
    <row r="856" spans="1:2" ht="12.75">
      <c r="A856" s="28">
        <f t="shared" si="13"/>
      </c>
      <c r="B856" s="1"/>
    </row>
    <row r="857" spans="1:2" ht="12.75">
      <c r="A857" s="28">
        <f t="shared" si="13"/>
      </c>
      <c r="B857" s="1"/>
    </row>
    <row r="858" spans="1:2" ht="12.75">
      <c r="A858" s="28">
        <f t="shared" si="13"/>
      </c>
      <c r="B858" s="1"/>
    </row>
    <row r="859" spans="1:2" ht="12.75">
      <c r="A859" s="28">
        <f t="shared" si="13"/>
      </c>
      <c r="B859" s="1"/>
    </row>
    <row r="860" spans="1:2" ht="12.75">
      <c r="A860" s="28">
        <f t="shared" si="13"/>
      </c>
      <c r="B860" s="1"/>
    </row>
    <row r="861" spans="1:2" ht="12.75">
      <c r="A861" s="28">
        <f t="shared" si="13"/>
      </c>
      <c r="B861" s="1"/>
    </row>
    <row r="862" spans="1:2" ht="12.75">
      <c r="A862" s="28">
        <f t="shared" si="13"/>
      </c>
      <c r="B862" s="1"/>
    </row>
    <row r="863" spans="1:2" ht="12.75">
      <c r="A863" s="28">
        <f t="shared" si="13"/>
      </c>
      <c r="B863" s="1"/>
    </row>
    <row r="864" spans="1:2" ht="12.75">
      <c r="A864" s="28">
        <f t="shared" si="13"/>
      </c>
      <c r="B864" s="1"/>
    </row>
    <row r="865" spans="1:2" ht="12.75">
      <c r="A865" s="28">
        <f t="shared" si="13"/>
      </c>
      <c r="B865" s="1"/>
    </row>
    <row r="866" spans="1:2" ht="12.75">
      <c r="A866" s="28">
        <f t="shared" si="13"/>
      </c>
      <c r="B866" s="1"/>
    </row>
    <row r="867" spans="1:2" ht="12.75">
      <c r="A867" s="28">
        <f t="shared" si="13"/>
      </c>
      <c r="B867" s="1"/>
    </row>
    <row r="868" spans="1:2" ht="12.75">
      <c r="A868" s="28">
        <f t="shared" si="13"/>
      </c>
      <c r="B868" s="1"/>
    </row>
    <row r="869" spans="1:2" ht="12.75">
      <c r="A869" s="28">
        <f t="shared" si="13"/>
      </c>
      <c r="B869" s="1"/>
    </row>
    <row r="870" spans="1:2" ht="12.75">
      <c r="A870" s="28">
        <f t="shared" si="13"/>
      </c>
      <c r="B870" s="1"/>
    </row>
    <row r="871" spans="1:2" ht="12.75">
      <c r="A871" s="28">
        <f t="shared" si="13"/>
      </c>
      <c r="B871" s="1"/>
    </row>
    <row r="872" spans="1:2" ht="12.75">
      <c r="A872" s="28">
        <f t="shared" si="13"/>
      </c>
      <c r="B872" s="1"/>
    </row>
    <row r="873" spans="1:2" ht="12.75">
      <c r="A873" s="28">
        <f t="shared" si="13"/>
      </c>
      <c r="B873" s="1"/>
    </row>
    <row r="874" spans="1:2" ht="12.75">
      <c r="A874" s="28">
        <f t="shared" si="13"/>
      </c>
      <c r="B874" s="1"/>
    </row>
    <row r="875" spans="1:2" ht="12.75">
      <c r="A875" s="28">
        <f t="shared" si="13"/>
      </c>
      <c r="B875" s="1"/>
    </row>
    <row r="876" spans="1:2" ht="12.75">
      <c r="A876" s="28">
        <f t="shared" si="13"/>
      </c>
      <c r="B876" s="1"/>
    </row>
    <row r="877" spans="1:2" ht="12.75">
      <c r="A877" s="28">
        <f t="shared" si="13"/>
      </c>
      <c r="B877" s="1"/>
    </row>
    <row r="878" spans="1:2" ht="12.75">
      <c r="A878" s="28">
        <f t="shared" si="13"/>
      </c>
      <c r="B878" s="1"/>
    </row>
    <row r="879" spans="1:2" ht="12.75">
      <c r="A879" s="28">
        <f t="shared" si="13"/>
      </c>
      <c r="B879" s="1"/>
    </row>
    <row r="880" spans="1:2" ht="12.75">
      <c r="A880" s="28">
        <f t="shared" si="13"/>
      </c>
      <c r="B880" s="1"/>
    </row>
    <row r="881" spans="1:2" ht="12.75">
      <c r="A881" s="28">
        <f t="shared" si="13"/>
      </c>
      <c r="B881" s="1"/>
    </row>
    <row r="882" spans="1:2" ht="12.75">
      <c r="A882" s="28">
        <f t="shared" si="13"/>
      </c>
      <c r="B882" s="1"/>
    </row>
    <row r="883" spans="1:2" ht="12.75">
      <c r="A883" s="28">
        <f t="shared" si="13"/>
      </c>
      <c r="B883" s="1"/>
    </row>
    <row r="884" spans="1:2" ht="12.75">
      <c r="A884" s="28">
        <f t="shared" si="13"/>
      </c>
      <c r="B884" s="1"/>
    </row>
    <row r="885" spans="1:2" ht="12.75">
      <c r="A885" s="28">
        <f t="shared" si="13"/>
      </c>
      <c r="B885" s="1"/>
    </row>
    <row r="886" spans="1:2" ht="12.75">
      <c r="A886" s="28">
        <f t="shared" si="13"/>
      </c>
      <c r="B886" s="1"/>
    </row>
    <row r="887" spans="1:2" ht="12.75">
      <c r="A887" s="28">
        <f t="shared" si="13"/>
      </c>
      <c r="B887" s="1"/>
    </row>
    <row r="888" spans="1:2" ht="12.75">
      <c r="A888" s="28">
        <f t="shared" si="13"/>
      </c>
      <c r="B888" s="1"/>
    </row>
    <row r="889" spans="1:2" ht="12.75">
      <c r="A889" s="28">
        <f t="shared" si="13"/>
      </c>
      <c r="B889" s="1"/>
    </row>
    <row r="890" spans="1:2" ht="12.75">
      <c r="A890" s="28">
        <f t="shared" si="13"/>
      </c>
      <c r="B890" s="1"/>
    </row>
    <row r="891" spans="1:2" ht="12.75">
      <c r="A891" s="28">
        <f t="shared" si="13"/>
      </c>
      <c r="B891" s="1"/>
    </row>
    <row r="892" spans="1:2" ht="12.75">
      <c r="A892" s="28">
        <f t="shared" si="13"/>
      </c>
      <c r="B892" s="1"/>
    </row>
    <row r="893" spans="1:2" ht="12.75">
      <c r="A893" s="28">
        <f t="shared" si="13"/>
      </c>
      <c r="B893" s="1"/>
    </row>
    <row r="894" spans="1:2" ht="12.75">
      <c r="A894" s="28">
        <f t="shared" si="13"/>
      </c>
      <c r="B894" s="1"/>
    </row>
    <row r="895" spans="1:2" ht="12.75">
      <c r="A895" s="28">
        <f t="shared" si="13"/>
      </c>
      <c r="B895" s="1"/>
    </row>
    <row r="896" spans="1:2" ht="12.75">
      <c r="A896" s="28">
        <f t="shared" si="13"/>
      </c>
      <c r="B896" s="1"/>
    </row>
    <row r="897" spans="1:2" ht="12.75">
      <c r="A897" s="28">
        <f t="shared" si="13"/>
      </c>
      <c r="B897" s="1"/>
    </row>
    <row r="898" spans="1:2" ht="12.75">
      <c r="A898" s="28">
        <f t="shared" si="13"/>
      </c>
      <c r="B898" s="1"/>
    </row>
    <row r="899" spans="1:2" ht="12.75">
      <c r="A899" s="28">
        <f t="shared" si="13"/>
      </c>
      <c r="B899" s="1"/>
    </row>
    <row r="900" spans="1:2" ht="12.75">
      <c r="A900" s="28">
        <f t="shared" si="13"/>
      </c>
      <c r="B900" s="1"/>
    </row>
    <row r="901" spans="1:2" ht="12.75">
      <c r="A901" s="28">
        <f t="shared" si="13"/>
      </c>
      <c r="B901" s="1"/>
    </row>
    <row r="902" spans="1:2" ht="12.75">
      <c r="A902" s="28">
        <f aca="true" t="shared" si="14" ref="A902:A965">IF(B902&gt;"",A901+1,"")</f>
      </c>
      <c r="B902" s="1"/>
    </row>
    <row r="903" spans="1:2" ht="12.75">
      <c r="A903" s="28">
        <f t="shared" si="14"/>
      </c>
      <c r="B903" s="1"/>
    </row>
    <row r="904" spans="1:2" ht="12.75">
      <c r="A904" s="28">
        <f t="shared" si="14"/>
      </c>
      <c r="B904" s="1"/>
    </row>
    <row r="905" spans="1:2" ht="12.75">
      <c r="A905" s="28">
        <f t="shared" si="14"/>
      </c>
      <c r="B905" s="1"/>
    </row>
    <row r="906" spans="1:2" ht="12.75">
      <c r="A906" s="28">
        <f t="shared" si="14"/>
      </c>
      <c r="B906" s="1"/>
    </row>
    <row r="907" spans="1:2" ht="12.75">
      <c r="A907" s="28">
        <f t="shared" si="14"/>
      </c>
      <c r="B907" s="1"/>
    </row>
    <row r="908" spans="1:2" ht="12.75">
      <c r="A908" s="28">
        <f t="shared" si="14"/>
      </c>
      <c r="B908" s="1"/>
    </row>
    <row r="909" spans="1:2" ht="12.75">
      <c r="A909" s="28">
        <f t="shared" si="14"/>
      </c>
      <c r="B909" s="1"/>
    </row>
    <row r="910" spans="1:2" ht="12.75">
      <c r="A910" s="28">
        <f t="shared" si="14"/>
      </c>
      <c r="B910" s="1"/>
    </row>
    <row r="911" spans="1:2" ht="12.75">
      <c r="A911" s="28">
        <f t="shared" si="14"/>
      </c>
      <c r="B911" s="1"/>
    </row>
    <row r="912" spans="1:2" ht="12.75">
      <c r="A912" s="28">
        <f t="shared" si="14"/>
      </c>
      <c r="B912" s="1"/>
    </row>
    <row r="913" spans="1:2" ht="12.75">
      <c r="A913" s="28">
        <f t="shared" si="14"/>
      </c>
      <c r="B913" s="1"/>
    </row>
    <row r="914" spans="1:2" ht="12.75">
      <c r="A914" s="28">
        <f t="shared" si="14"/>
      </c>
      <c r="B914" s="1"/>
    </row>
    <row r="915" spans="1:2" ht="12.75">
      <c r="A915" s="28">
        <f t="shared" si="14"/>
      </c>
      <c r="B915" s="1"/>
    </row>
    <row r="916" spans="1:2" ht="12.75">
      <c r="A916" s="28">
        <f t="shared" si="14"/>
      </c>
      <c r="B916" s="1"/>
    </row>
    <row r="917" spans="1:2" ht="12.75">
      <c r="A917" s="28">
        <f t="shared" si="14"/>
      </c>
      <c r="B917" s="1"/>
    </row>
    <row r="918" spans="1:2" ht="12.75">
      <c r="A918" s="28">
        <f t="shared" si="14"/>
      </c>
      <c r="B918" s="1"/>
    </row>
    <row r="919" spans="1:2" ht="12.75">
      <c r="A919" s="28">
        <f t="shared" si="14"/>
      </c>
      <c r="B919" s="1"/>
    </row>
    <row r="920" spans="1:2" ht="12.75">
      <c r="A920" s="28">
        <f t="shared" si="14"/>
      </c>
      <c r="B920" s="1"/>
    </row>
    <row r="921" spans="1:2" ht="12.75">
      <c r="A921" s="28">
        <f t="shared" si="14"/>
      </c>
      <c r="B921" s="1"/>
    </row>
    <row r="922" spans="1:2" ht="12.75">
      <c r="A922" s="28">
        <f t="shared" si="14"/>
      </c>
      <c r="B922" s="1"/>
    </row>
    <row r="923" spans="1:2" ht="12.75">
      <c r="A923" s="28">
        <f t="shared" si="14"/>
      </c>
      <c r="B923" s="1"/>
    </row>
    <row r="924" spans="1:2" ht="12.75">
      <c r="A924" s="28">
        <f t="shared" si="14"/>
      </c>
      <c r="B924" s="1"/>
    </row>
    <row r="925" spans="1:2" ht="12.75">
      <c r="A925" s="28">
        <f t="shared" si="14"/>
      </c>
      <c r="B925" s="1"/>
    </row>
    <row r="926" spans="1:2" ht="12.75">
      <c r="A926" s="28">
        <f t="shared" si="14"/>
      </c>
      <c r="B926" s="1"/>
    </row>
    <row r="927" spans="1:2" ht="12.75">
      <c r="A927" s="28">
        <f t="shared" si="14"/>
      </c>
      <c r="B927" s="1"/>
    </row>
    <row r="928" spans="1:2" ht="12.75">
      <c r="A928" s="28">
        <f t="shared" si="14"/>
      </c>
      <c r="B928" s="1"/>
    </row>
    <row r="929" spans="1:2" ht="12.75">
      <c r="A929" s="28">
        <f t="shared" si="14"/>
      </c>
      <c r="B929" s="1"/>
    </row>
    <row r="930" spans="1:2" ht="12.75">
      <c r="A930" s="28">
        <f t="shared" si="14"/>
      </c>
      <c r="B930" s="1"/>
    </row>
    <row r="931" spans="1:2" ht="12.75">
      <c r="A931" s="28">
        <f t="shared" si="14"/>
      </c>
      <c r="B931" s="1"/>
    </row>
    <row r="932" spans="1:2" ht="12.75">
      <c r="A932" s="28">
        <f t="shared" si="14"/>
      </c>
      <c r="B932" s="1"/>
    </row>
    <row r="933" spans="1:2" ht="12.75">
      <c r="A933" s="28">
        <f t="shared" si="14"/>
      </c>
      <c r="B933" s="1"/>
    </row>
    <row r="934" spans="1:2" ht="12.75">
      <c r="A934" s="28">
        <f t="shared" si="14"/>
      </c>
      <c r="B934" s="1"/>
    </row>
    <row r="935" spans="1:2" ht="12.75">
      <c r="A935" s="28">
        <f t="shared" si="14"/>
      </c>
      <c r="B935" s="1"/>
    </row>
    <row r="936" spans="1:2" ht="12.75">
      <c r="A936" s="28">
        <f t="shared" si="14"/>
      </c>
      <c r="B936" s="1"/>
    </row>
    <row r="937" spans="1:2" ht="12.75">
      <c r="A937" s="28">
        <f t="shared" si="14"/>
      </c>
      <c r="B937" s="1"/>
    </row>
    <row r="938" spans="1:2" ht="12.75">
      <c r="A938" s="28">
        <f t="shared" si="14"/>
      </c>
      <c r="B938" s="1"/>
    </row>
    <row r="939" spans="1:2" ht="12.75">
      <c r="A939" s="28">
        <f t="shared" si="14"/>
      </c>
      <c r="B939" s="1"/>
    </row>
    <row r="940" spans="1:2" ht="12.75">
      <c r="A940" s="28">
        <f t="shared" si="14"/>
      </c>
      <c r="B940" s="1"/>
    </row>
    <row r="941" spans="1:2" ht="12.75">
      <c r="A941" s="28">
        <f t="shared" si="14"/>
      </c>
      <c r="B941" s="1"/>
    </row>
    <row r="942" spans="1:2" ht="12.75">
      <c r="A942" s="28">
        <f t="shared" si="14"/>
      </c>
      <c r="B942" s="1"/>
    </row>
    <row r="943" spans="1:2" ht="12.75">
      <c r="A943" s="28">
        <f t="shared" si="14"/>
      </c>
      <c r="B943" s="1"/>
    </row>
    <row r="944" spans="1:2" ht="12.75">
      <c r="A944" s="28">
        <f t="shared" si="14"/>
      </c>
      <c r="B944" s="1"/>
    </row>
    <row r="945" spans="1:2" ht="12.75">
      <c r="A945" s="28">
        <f t="shared" si="14"/>
      </c>
      <c r="B945" s="1"/>
    </row>
    <row r="946" spans="1:2" ht="12.75">
      <c r="A946" s="28">
        <f t="shared" si="14"/>
      </c>
      <c r="B946" s="1"/>
    </row>
    <row r="947" spans="1:2" ht="12.75">
      <c r="A947" s="28">
        <f t="shared" si="14"/>
      </c>
      <c r="B947" s="1"/>
    </row>
    <row r="948" spans="1:2" ht="12.75">
      <c r="A948" s="28">
        <f t="shared" si="14"/>
      </c>
      <c r="B948" s="1"/>
    </row>
    <row r="949" spans="1:2" ht="12.75">
      <c r="A949" s="28">
        <f t="shared" si="14"/>
      </c>
      <c r="B949" s="1"/>
    </row>
    <row r="950" spans="1:2" ht="12.75">
      <c r="A950" s="28">
        <f t="shared" si="14"/>
      </c>
      <c r="B950" s="1"/>
    </row>
    <row r="951" spans="1:2" ht="12.75">
      <c r="A951" s="28">
        <f t="shared" si="14"/>
      </c>
      <c r="B951" s="1"/>
    </row>
    <row r="952" spans="1:2" ht="12.75">
      <c r="A952" s="28">
        <f t="shared" si="14"/>
      </c>
      <c r="B952" s="1"/>
    </row>
    <row r="953" spans="1:2" ht="12.75">
      <c r="A953" s="28">
        <f t="shared" si="14"/>
      </c>
      <c r="B953" s="1"/>
    </row>
    <row r="954" spans="1:2" ht="12.75">
      <c r="A954" s="28">
        <f t="shared" si="14"/>
      </c>
      <c r="B954" s="1"/>
    </row>
    <row r="955" spans="1:2" ht="12.75">
      <c r="A955" s="28">
        <f t="shared" si="14"/>
      </c>
      <c r="B955" s="1"/>
    </row>
    <row r="956" spans="1:2" ht="12.75">
      <c r="A956" s="28">
        <f t="shared" si="14"/>
      </c>
      <c r="B956" s="1"/>
    </row>
    <row r="957" spans="1:2" ht="12.75">
      <c r="A957" s="28">
        <f t="shared" si="14"/>
      </c>
      <c r="B957" s="1"/>
    </row>
    <row r="958" spans="1:2" ht="12.75">
      <c r="A958" s="28">
        <f t="shared" si="14"/>
      </c>
      <c r="B958" s="1"/>
    </row>
    <row r="959" spans="1:2" ht="12.75">
      <c r="A959" s="28">
        <f t="shared" si="14"/>
      </c>
      <c r="B959" s="1"/>
    </row>
    <row r="960" spans="1:2" ht="12.75">
      <c r="A960" s="28">
        <f t="shared" si="14"/>
      </c>
      <c r="B960" s="1"/>
    </row>
    <row r="961" spans="1:2" ht="12.75">
      <c r="A961" s="28">
        <f t="shared" si="14"/>
      </c>
      <c r="B961" s="1"/>
    </row>
    <row r="962" spans="1:2" ht="12.75">
      <c r="A962" s="28">
        <f t="shared" si="14"/>
      </c>
      <c r="B962" s="1"/>
    </row>
    <row r="963" spans="1:2" ht="12.75">
      <c r="A963" s="28">
        <f t="shared" si="14"/>
      </c>
      <c r="B963" s="1"/>
    </row>
    <row r="964" spans="1:2" ht="12.75">
      <c r="A964" s="28">
        <f t="shared" si="14"/>
      </c>
      <c r="B964" s="1"/>
    </row>
    <row r="965" spans="1:2" ht="12.75">
      <c r="A965" s="28">
        <f t="shared" si="14"/>
      </c>
      <c r="B965" s="1"/>
    </row>
    <row r="966" spans="1:2" ht="12.75">
      <c r="A966" s="28">
        <f aca="true" t="shared" si="15" ref="A966:A1000">IF(B966&gt;"",A965+1,"")</f>
      </c>
      <c r="B966" s="1"/>
    </row>
    <row r="967" spans="1:2" ht="12.75">
      <c r="A967" s="28">
        <f t="shared" si="15"/>
      </c>
      <c r="B967" s="1"/>
    </row>
    <row r="968" spans="1:2" ht="12.75">
      <c r="A968" s="28">
        <f t="shared" si="15"/>
      </c>
      <c r="B968" s="1"/>
    </row>
    <row r="969" spans="1:2" ht="12.75">
      <c r="A969" s="28">
        <f t="shared" si="15"/>
      </c>
      <c r="B969" s="1"/>
    </row>
    <row r="970" spans="1:2" ht="12.75">
      <c r="A970" s="28">
        <f t="shared" si="15"/>
      </c>
      <c r="B970" s="1"/>
    </row>
    <row r="971" spans="1:2" ht="12.75">
      <c r="A971" s="28">
        <f t="shared" si="15"/>
      </c>
      <c r="B971" s="1"/>
    </row>
    <row r="972" spans="1:2" ht="12.75">
      <c r="A972" s="28">
        <f t="shared" si="15"/>
      </c>
      <c r="B972" s="1"/>
    </row>
    <row r="973" spans="1:2" ht="12.75">
      <c r="A973" s="28">
        <f t="shared" si="15"/>
      </c>
      <c r="B973" s="1"/>
    </row>
    <row r="974" spans="1:2" ht="12.75">
      <c r="A974" s="28">
        <f t="shared" si="15"/>
      </c>
      <c r="B974" s="1"/>
    </row>
    <row r="975" spans="1:2" ht="12.75">
      <c r="A975" s="28">
        <f t="shared" si="15"/>
      </c>
      <c r="B975" s="1"/>
    </row>
    <row r="976" spans="1:2" ht="12.75">
      <c r="A976" s="28">
        <f t="shared" si="15"/>
      </c>
      <c r="B976" s="1"/>
    </row>
    <row r="977" spans="1:2" ht="12.75">
      <c r="A977" s="28">
        <f t="shared" si="15"/>
      </c>
      <c r="B977" s="1"/>
    </row>
    <row r="978" spans="1:2" ht="12.75">
      <c r="A978" s="28">
        <f t="shared" si="15"/>
      </c>
      <c r="B978" s="1"/>
    </row>
    <row r="979" spans="1:2" ht="12.75">
      <c r="A979" s="28">
        <f t="shared" si="15"/>
      </c>
      <c r="B979" s="1"/>
    </row>
    <row r="980" spans="1:2" ht="12.75">
      <c r="A980" s="28">
        <f t="shared" si="15"/>
      </c>
      <c r="B980" s="1"/>
    </row>
    <row r="981" spans="1:2" ht="12.75">
      <c r="A981" s="28">
        <f t="shared" si="15"/>
      </c>
      <c r="B981" s="1"/>
    </row>
    <row r="982" spans="1:2" ht="12.75">
      <c r="A982" s="28">
        <f t="shared" si="15"/>
      </c>
      <c r="B982" s="1"/>
    </row>
    <row r="983" spans="1:2" ht="12.75">
      <c r="A983" s="28">
        <f t="shared" si="15"/>
      </c>
      <c r="B983" s="1"/>
    </row>
    <row r="984" spans="1:2" ht="12.75">
      <c r="A984" s="28">
        <f t="shared" si="15"/>
      </c>
      <c r="B984" s="1"/>
    </row>
    <row r="985" spans="1:2" ht="12.75">
      <c r="A985" s="28">
        <f t="shared" si="15"/>
      </c>
      <c r="B985" s="1"/>
    </row>
    <row r="986" spans="1:2" ht="12.75">
      <c r="A986" s="28">
        <f t="shared" si="15"/>
      </c>
      <c r="B986" s="1"/>
    </row>
    <row r="987" spans="1:2" ht="12.75">
      <c r="A987" s="28">
        <f t="shared" si="15"/>
      </c>
      <c r="B987" s="1"/>
    </row>
    <row r="988" spans="1:2" ht="12.75">
      <c r="A988" s="28">
        <f t="shared" si="15"/>
      </c>
      <c r="B988" s="1"/>
    </row>
    <row r="989" spans="1:2" ht="12.75">
      <c r="A989" s="28">
        <f t="shared" si="15"/>
      </c>
      <c r="B989" s="1"/>
    </row>
    <row r="990" spans="1:2" ht="12.75">
      <c r="A990" s="28">
        <f t="shared" si="15"/>
      </c>
      <c r="B990" s="1"/>
    </row>
    <row r="991" spans="1:2" ht="12.75">
      <c r="A991" s="28">
        <f t="shared" si="15"/>
      </c>
      <c r="B991" s="1"/>
    </row>
    <row r="992" spans="1:2" ht="12.75">
      <c r="A992" s="28">
        <f t="shared" si="15"/>
      </c>
      <c r="B992" s="1"/>
    </row>
    <row r="993" spans="1:2" ht="12.75">
      <c r="A993" s="28">
        <f t="shared" si="15"/>
      </c>
      <c r="B993" s="1"/>
    </row>
    <row r="994" spans="1:2" ht="12.75">
      <c r="A994" s="28">
        <f t="shared" si="15"/>
      </c>
      <c r="B994" s="1"/>
    </row>
    <row r="995" spans="1:2" ht="12.75">
      <c r="A995" s="28">
        <f t="shared" si="15"/>
      </c>
      <c r="B995" s="1"/>
    </row>
    <row r="996" spans="1:2" ht="12.75">
      <c r="A996" s="28">
        <f t="shared" si="15"/>
      </c>
      <c r="B996" s="1"/>
    </row>
    <row r="997" spans="1:2" ht="12.75">
      <c r="A997" s="28">
        <f t="shared" si="15"/>
      </c>
      <c r="B997" s="1"/>
    </row>
    <row r="998" spans="1:2" ht="12.75">
      <c r="A998" s="28">
        <f t="shared" si="15"/>
      </c>
      <c r="B998" s="1"/>
    </row>
    <row r="999" spans="1:2" ht="12.75">
      <c r="A999" s="28">
        <f t="shared" si="15"/>
      </c>
      <c r="B999" s="1"/>
    </row>
    <row r="1000" spans="1:2" ht="12.75">
      <c r="A1000" s="28">
        <f t="shared" si="15"/>
      </c>
      <c r="B1000" s="1"/>
    </row>
    <row r="1001" spans="2:7" ht="12.75">
      <c r="B1001" s="3"/>
      <c r="C1001" s="2"/>
      <c r="D1001" s="3"/>
      <c r="E1001" s="7"/>
      <c r="F1001" s="3"/>
      <c r="G1001" s="12"/>
    </row>
  </sheetData>
  <autoFilter ref="A3:F1000"/>
  <printOptions/>
  <pageMargins left="0.8" right="0.63" top="1" bottom="1" header="0.5" footer="0.5"/>
  <pageSetup orientation="portrait" paperSize="9" scale="95" r:id="rId2"/>
  <colBreaks count="1" manualBreakCount="1">
    <brk id="7" max="6553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E2:U26"/>
  <sheetViews>
    <sheetView workbookViewId="0" topLeftCell="A1">
      <selection activeCell="A1" sqref="A1"/>
    </sheetView>
  </sheetViews>
  <sheetFormatPr defaultColWidth="9.140625" defaultRowHeight="12.75"/>
  <cols>
    <col min="1" max="12" width="9.140625" style="1" customWidth="1"/>
    <col min="13" max="13" width="30.00390625" style="1" customWidth="1"/>
    <col min="14" max="16384" width="9.140625" style="1" customWidth="1"/>
  </cols>
  <sheetData>
    <row r="2" spans="14:21" ht="12.75">
      <c r="N2" s="1" t="s">
        <v>491</v>
      </c>
      <c r="O2" s="1">
        <v>101</v>
      </c>
      <c r="P2" s="1">
        <v>122</v>
      </c>
      <c r="Q2" s="1">
        <v>110</v>
      </c>
      <c r="R2" s="1">
        <v>150</v>
      </c>
      <c r="T2" s="1">
        <v>168</v>
      </c>
      <c r="U2" s="1">
        <v>165</v>
      </c>
    </row>
    <row r="3" spans="14:21" ht="12.75">
      <c r="N3" s="1" t="s">
        <v>1080</v>
      </c>
      <c r="O3" s="3">
        <v>41</v>
      </c>
      <c r="P3" s="3">
        <v>89</v>
      </c>
      <c r="Q3" s="3">
        <v>107</v>
      </c>
      <c r="R3" s="3">
        <v>112</v>
      </c>
      <c r="S3" s="3">
        <v>88</v>
      </c>
      <c r="T3" s="3">
        <v>83</v>
      </c>
      <c r="U3" s="1">
        <v>111</v>
      </c>
    </row>
    <row r="4" spans="15:21" ht="12.75">
      <c r="O4" s="1">
        <v>2002</v>
      </c>
      <c r="P4" s="1">
        <v>2003</v>
      </c>
      <c r="Q4" s="1">
        <v>2004</v>
      </c>
      <c r="R4" s="1">
        <v>2005</v>
      </c>
      <c r="S4" s="1">
        <v>2006</v>
      </c>
      <c r="T4" s="1">
        <v>2007</v>
      </c>
      <c r="U4" s="1">
        <v>2008</v>
      </c>
    </row>
    <row r="25" spans="5:11" ht="12.75">
      <c r="E25" s="43" t="s">
        <v>1087</v>
      </c>
      <c r="F25" s="43"/>
      <c r="G25" s="43"/>
      <c r="H25" s="43"/>
      <c r="I25" s="43"/>
      <c r="J25" s="43"/>
      <c r="K25" s="43"/>
    </row>
    <row r="26" spans="5:11" ht="12.75">
      <c r="E26" s="43"/>
      <c r="F26" s="43"/>
      <c r="G26" s="43"/>
      <c r="H26" s="43"/>
      <c r="I26" s="43"/>
      <c r="J26" s="43"/>
      <c r="K26" s="43"/>
    </row>
  </sheetData>
  <mergeCells count="1">
    <mergeCell ref="E25:K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Jock</dc:creator>
  <cp:keywords/>
  <dc:description/>
  <cp:lastModifiedBy>Jock</cp:lastModifiedBy>
  <cp:lastPrinted>2008-04-23T18:18:34Z</cp:lastPrinted>
  <dcterms:created xsi:type="dcterms:W3CDTF">2008-03-12T22:46:42Z</dcterms:created>
  <dcterms:modified xsi:type="dcterms:W3CDTF">2008-10-01T20:56:17Z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